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д" sheetId="1" r:id="rId1"/>
  </sheets>
  <calcPr calcId="145621"/>
</workbook>
</file>

<file path=xl/calcChain.xml><?xml version="1.0" encoding="utf-8"?>
<calcChain xmlns="http://schemas.openxmlformats.org/spreadsheetml/2006/main">
  <c r="J72" i="1" l="1"/>
  <c r="N72" i="1"/>
  <c r="F72" i="1"/>
  <c r="H72" i="1"/>
  <c r="H57" i="1"/>
  <c r="F57" i="1"/>
  <c r="K50" i="1"/>
  <c r="L33" i="1"/>
  <c r="L40" i="1"/>
  <c r="L41" i="1"/>
  <c r="I50" i="1"/>
  <c r="J33" i="1"/>
  <c r="J40" i="1"/>
  <c r="H33" i="1"/>
  <c r="H40" i="1"/>
  <c r="H41" i="1"/>
  <c r="I24" i="1"/>
  <c r="M20" i="1"/>
  <c r="K20" i="1"/>
  <c r="I20" i="1"/>
  <c r="G20" i="1"/>
  <c r="C72" i="1" l="1"/>
  <c r="N57" i="1"/>
  <c r="L57" i="1"/>
  <c r="J57" i="1"/>
  <c r="C57" i="1"/>
  <c r="C50" i="1"/>
  <c r="M24" i="1"/>
  <c r="K24" i="1"/>
  <c r="G24" i="1"/>
  <c r="C24" i="1"/>
  <c r="C20" i="1"/>
  <c r="F75" i="1" l="1"/>
  <c r="J75" i="1"/>
  <c r="N75" i="1"/>
  <c r="H75" i="1"/>
  <c r="C75" i="1"/>
</calcChain>
</file>

<file path=xl/sharedStrings.xml><?xml version="1.0" encoding="utf-8"?>
<sst xmlns="http://schemas.openxmlformats.org/spreadsheetml/2006/main" count="115" uniqueCount="101">
  <si>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</si>
  <si>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</si>
  <si>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</si>
  <si>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</si>
  <si>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</si>
  <si>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</si>
  <si>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 xml:space="preserve">Чай с сахаром  </t>
  </si>
  <si>
    <t>Чай 1</t>
  </si>
  <si>
    <t>Сахар 15</t>
  </si>
  <si>
    <t xml:space="preserve">Хлеб пшеничный </t>
  </si>
  <si>
    <t xml:space="preserve">Вафли  </t>
  </si>
  <si>
    <t>Вафли 15</t>
  </si>
  <si>
    <t xml:space="preserve">Кисель смородиновый </t>
  </si>
  <si>
    <t>Кисель 31</t>
  </si>
  <si>
    <t>Масло растительное 5</t>
  </si>
  <si>
    <t>Лук 10</t>
  </si>
  <si>
    <t>Морковь 10</t>
  </si>
  <si>
    <t>Масло растительное 3</t>
  </si>
  <si>
    <t>Рыба 200</t>
  </si>
  <si>
    <t xml:space="preserve">Картофельное пюре </t>
  </si>
  <si>
    <t>Картофель 180</t>
  </si>
  <si>
    <t>Молоко цельное 30</t>
  </si>
  <si>
    <t xml:space="preserve">Компот из сухофруктов </t>
  </si>
  <si>
    <t xml:space="preserve">Булочки </t>
  </si>
  <si>
    <t xml:space="preserve">Какао  </t>
  </si>
  <si>
    <t>Какао 4</t>
  </si>
  <si>
    <t xml:space="preserve">Апельсин </t>
  </si>
  <si>
    <t>Апельсин 200</t>
  </si>
  <si>
    <t>УЖИН</t>
  </si>
  <si>
    <t xml:space="preserve">Курица  тушенная </t>
  </si>
  <si>
    <t xml:space="preserve">Курица 140 </t>
  </si>
  <si>
    <t>Масло сливочное 10</t>
  </si>
  <si>
    <t xml:space="preserve">Сок яблочный </t>
  </si>
  <si>
    <t>Сок 200</t>
  </si>
  <si>
    <t>ПАУЖИН</t>
  </si>
  <si>
    <t>ИТОГО</t>
  </si>
  <si>
    <t>ОБЕД</t>
  </si>
  <si>
    <t>Мясо говядины 30</t>
  </si>
  <si>
    <t>ПОЛДНИК</t>
  </si>
  <si>
    <t xml:space="preserve">Салат из морской капусты </t>
  </si>
  <si>
    <t>Хлеб ржаной 15</t>
  </si>
  <si>
    <t>Хлеб пшеничный 30</t>
  </si>
  <si>
    <t xml:space="preserve">Каша геркулесовая на цельном молоке со сливочным маслом 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</si>
  <si>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</si>
  <si>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</si>
  <si>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</si>
  <si>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</si>
  <si>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</si>
  <si>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</si>
  <si>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</si>
  <si>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</si>
  <si>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понедельник</t>
    </r>
  </si>
  <si>
    <t>Хлеб пшеничный 55</t>
  </si>
  <si>
    <t>МЕНЮ – I день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</si>
  <si>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</si>
  <si>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65</t>
  </si>
  <si>
    <t>Сухофрукты 20</t>
  </si>
  <si>
    <t>Гречневая каша рассыпчатая</t>
  </si>
  <si>
    <t>Рыба отварная</t>
  </si>
  <si>
    <t>Салат из моркови</t>
  </si>
  <si>
    <t>№883ср2021г</t>
  </si>
  <si>
    <t>сахар5</t>
  </si>
  <si>
    <t>№472ср2021г</t>
  </si>
  <si>
    <t>Лук репчатый 4</t>
  </si>
  <si>
    <t>Морковь 4</t>
  </si>
  <si>
    <t>Бутерброд с маслом</t>
  </si>
  <si>
    <t>№173с.р.2017г</t>
  </si>
  <si>
    <t>сыр 30</t>
  </si>
  <si>
    <t>№15 с.р.2017г.</t>
  </si>
  <si>
    <t>Хлеб  пшеничный64</t>
  </si>
  <si>
    <t>Сыр порциями</t>
  </si>
  <si>
    <t>№376с.р.2017г</t>
  </si>
  <si>
    <t>Геркулес 55</t>
  </si>
  <si>
    <t>№62с.р.2017г</t>
  </si>
  <si>
    <t>№128с.р.2017г</t>
  </si>
  <si>
    <t>№349с.р.2017г</t>
  </si>
  <si>
    <t>№382 с.р.2017г</t>
  </si>
  <si>
    <t>Сахар20</t>
  </si>
  <si>
    <t>№290с.р.2017г</t>
  </si>
  <si>
    <t>№171с.р.2017г</t>
  </si>
  <si>
    <t>Крупа гречневая 85</t>
  </si>
  <si>
    <t>№1с.р.2017г</t>
  </si>
  <si>
    <t>№389с.р.2017г</t>
  </si>
  <si>
    <t>№386с.р.2017г</t>
  </si>
  <si>
    <t>№102с.р.2017г</t>
  </si>
  <si>
    <t>Горох20</t>
  </si>
  <si>
    <t>Молоко цельное125</t>
  </si>
  <si>
    <t xml:space="preserve"> II ЗАВТРАК</t>
  </si>
  <si>
    <t>Масло растительное 2</t>
  </si>
  <si>
    <t>Сметана 12</t>
  </si>
  <si>
    <t>Мука 4</t>
  </si>
  <si>
    <t>№330 с.р.2017г</t>
  </si>
  <si>
    <t>Соус сметанный</t>
  </si>
  <si>
    <t xml:space="preserve">Кефир </t>
  </si>
  <si>
    <t>Кефир  200</t>
  </si>
  <si>
    <t>Морковь90</t>
  </si>
  <si>
    <t>Картофель50</t>
  </si>
  <si>
    <t>Суп картофельный с  бобовыми с мясом</t>
  </si>
  <si>
    <t>№51 с.р. 2021г</t>
  </si>
  <si>
    <t>Морская капуста 90</t>
  </si>
  <si>
    <t>Лук зеленый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</si>
</sst>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abSelected="1" workbookViewId="0">
      <selection activeCell="O1" sqref="O1:AC1048576"/>
    </sheetView>
  </sheetViews>
  <sheetFormatPr defaultRowHeight="15" x14ac:dyDescent="0.25"/>
  <cols>
    <col min="1" max="1" width="6.5703125" customWidth="1"/>
    <col min="2" max="2" width="17.7109375" customWidth="1"/>
    <col min="3" max="3" width="7" customWidth="1"/>
    <col min="4" max="4" width="0.28515625" hidden="1" customWidth="1"/>
    <col min="5" max="5" width="19" customWidth="1"/>
    <col min="6" max="6" width="0.5703125" hidden="1" customWidth="1"/>
    <col min="7" max="7" width="10.42578125" customWidth="1"/>
    <col min="8" max="8" width="6.42578125" hidden="1" customWidth="1"/>
    <col min="9" max="9" width="10.42578125" customWidth="1"/>
    <col min="10" max="10" width="0.140625" hidden="1" customWidth="1"/>
    <col min="11" max="11" width="8.5703125" customWidth="1"/>
    <col min="12" max="12" width="0.5703125" hidden="1" customWidth="1"/>
    <col min="13" max="13" width="9.5703125" customWidth="1"/>
    <col min="14" max="14" width="7" hidden="1" customWidth="1"/>
  </cols>
  <sheetData>
    <row r="1" spans="1:14" x14ac:dyDescent="0.25">
      <c r="E1" s="62"/>
      <c r="F1" s="62"/>
    </row>
    <row r="2" spans="1:14" x14ac:dyDescent="0.25">
      <c r="E2" s="62"/>
      <c r="F2" s="62"/>
    </row>
    <row r="3" spans="1:14" ht="15.75" x14ac:dyDescent="0.25">
      <c r="A3" s="63" t="s">
        <v>51</v>
      </c>
      <c r="B3" s="63"/>
      <c r="C3" s="63"/>
      <c r="D3" s="7"/>
      <c r="E3" s="62"/>
      <c r="F3" s="62"/>
    </row>
    <row r="4" spans="1:14" ht="15.75" x14ac:dyDescent="0.25">
      <c r="A4" s="63" t="s">
        <v>49</v>
      </c>
      <c r="B4" s="63"/>
      <c r="C4" s="63"/>
      <c r="D4" s="7"/>
      <c r="E4" s="62"/>
      <c r="F4" s="62"/>
    </row>
    <row r="5" spans="1:14" ht="15.75" x14ac:dyDescent="0.25">
      <c r="A5" s="63" t="s">
        <v>54</v>
      </c>
      <c r="B5" s="63"/>
      <c r="C5" s="63"/>
      <c r="D5" s="7"/>
      <c r="E5" s="62"/>
      <c r="F5" s="62"/>
    </row>
    <row r="6" spans="1:14" ht="15" customHeight="1" x14ac:dyDescent="0.25">
      <c r="A6" s="63" t="s">
        <v>50</v>
      </c>
      <c r="B6" s="63"/>
      <c r="C6" s="63"/>
      <c r="D6" s="7"/>
      <c r="E6" s="62"/>
      <c r="F6" s="62"/>
    </row>
    <row r="7" spans="1:14" ht="15.75" customHeight="1" x14ac:dyDescent="0.3">
      <c r="A7" s="64" t="s">
        <v>53</v>
      </c>
      <c r="B7" s="64"/>
      <c r="C7" s="64"/>
      <c r="D7" s="64"/>
      <c r="E7" s="65"/>
      <c r="F7" s="65"/>
    </row>
    <row r="8" spans="1:14" s="4" customFormat="1" ht="15.75" customHeight="1" x14ac:dyDescent="0.25">
      <c r="A8" s="8"/>
      <c r="B8" s="8" t="s">
        <v>0</v>
      </c>
      <c r="C8" s="43" t="s">
        <v>1</v>
      </c>
      <c r="D8" s="43"/>
      <c r="E8" s="52" t="s">
        <v>43</v>
      </c>
      <c r="F8" s="52"/>
      <c r="G8" s="43" t="s">
        <v>44</v>
      </c>
      <c r="H8" s="43"/>
      <c r="I8" s="43" t="s">
        <v>45</v>
      </c>
      <c r="J8" s="43"/>
      <c r="K8" s="43" t="s">
        <v>46</v>
      </c>
      <c r="L8" s="43"/>
      <c r="M8" s="43" t="s">
        <v>47</v>
      </c>
      <c r="N8" s="43"/>
    </row>
    <row r="9" spans="1:14" ht="15.75" customHeight="1" x14ac:dyDescent="0.25">
      <c r="A9" s="35" t="s">
        <v>48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30.75" customHeight="1" x14ac:dyDescent="0.25">
      <c r="A10" s="46" t="s">
        <v>66</v>
      </c>
      <c r="B10" s="46" t="s">
        <v>42</v>
      </c>
      <c r="C10" s="32">
        <v>250</v>
      </c>
      <c r="D10" s="32"/>
      <c r="E10" s="46" t="s">
        <v>72</v>
      </c>
      <c r="F10" s="46"/>
      <c r="G10" s="32">
        <v>5.2</v>
      </c>
      <c r="H10" s="32"/>
      <c r="I10" s="32">
        <v>2.5</v>
      </c>
      <c r="J10" s="32"/>
      <c r="K10" s="32">
        <v>26.3</v>
      </c>
      <c r="L10" s="32"/>
      <c r="M10" s="32">
        <v>142</v>
      </c>
      <c r="N10" s="32"/>
    </row>
    <row r="11" spans="1:14" ht="15.75" customHeight="1" x14ac:dyDescent="0.25">
      <c r="A11" s="46"/>
      <c r="B11" s="46"/>
      <c r="C11" s="32"/>
      <c r="D11" s="32"/>
      <c r="E11" s="46" t="s">
        <v>86</v>
      </c>
      <c r="F11" s="46"/>
      <c r="G11" s="32">
        <v>2.8</v>
      </c>
      <c r="H11" s="32"/>
      <c r="I11" s="32">
        <v>3.2</v>
      </c>
      <c r="J11" s="32"/>
      <c r="K11" s="32">
        <v>4.7</v>
      </c>
      <c r="L11" s="32"/>
      <c r="M11" s="32">
        <v>58</v>
      </c>
      <c r="N11" s="32"/>
    </row>
    <row r="12" spans="1:14" ht="15.75" customHeight="1" x14ac:dyDescent="0.25">
      <c r="A12" s="46"/>
      <c r="B12" s="46"/>
      <c r="C12" s="32"/>
      <c r="D12" s="32"/>
      <c r="E12" s="46" t="s">
        <v>3</v>
      </c>
      <c r="F12" s="46"/>
      <c r="G12" s="32"/>
      <c r="H12" s="32"/>
      <c r="I12" s="32"/>
      <c r="J12" s="32"/>
      <c r="K12" s="32">
        <v>4.9000000000000004</v>
      </c>
      <c r="L12" s="32"/>
      <c r="M12" s="32">
        <v>18.7</v>
      </c>
      <c r="N12" s="32"/>
    </row>
    <row r="13" spans="1:14" ht="15.75" customHeight="1" x14ac:dyDescent="0.25">
      <c r="A13" s="46"/>
      <c r="B13" s="46"/>
      <c r="C13" s="32"/>
      <c r="D13" s="32"/>
      <c r="E13" s="46" t="s">
        <v>4</v>
      </c>
      <c r="F13" s="46"/>
      <c r="G13" s="32">
        <v>0.03</v>
      </c>
      <c r="H13" s="32"/>
      <c r="I13" s="32">
        <v>4.0999999999999996</v>
      </c>
      <c r="J13" s="32"/>
      <c r="K13" s="32">
        <v>4.4999999999999998E-2</v>
      </c>
      <c r="L13" s="32"/>
      <c r="M13" s="32">
        <v>37.4</v>
      </c>
      <c r="N13" s="32"/>
    </row>
    <row r="14" spans="1:14" ht="15" customHeight="1" x14ac:dyDescent="0.25">
      <c r="A14" s="46" t="s">
        <v>68</v>
      </c>
      <c r="B14" s="46" t="s">
        <v>70</v>
      </c>
      <c r="C14" s="32">
        <v>30</v>
      </c>
      <c r="D14" s="32"/>
      <c r="E14" s="46"/>
      <c r="F14" s="46"/>
      <c r="G14" s="32"/>
      <c r="H14" s="32"/>
      <c r="I14" s="32"/>
      <c r="J14" s="32"/>
      <c r="K14" s="32"/>
      <c r="L14" s="32"/>
      <c r="M14" s="32"/>
      <c r="N14" s="32"/>
    </row>
    <row r="15" spans="1:14" ht="15.75" customHeight="1" x14ac:dyDescent="0.25">
      <c r="A15" s="46"/>
      <c r="B15" s="46"/>
      <c r="C15" s="32"/>
      <c r="D15" s="32"/>
      <c r="E15" s="46" t="s">
        <v>67</v>
      </c>
      <c r="F15" s="46"/>
      <c r="G15" s="32">
        <v>5.4</v>
      </c>
      <c r="H15" s="32"/>
      <c r="I15" s="32">
        <v>5.5</v>
      </c>
      <c r="J15" s="32"/>
      <c r="K15" s="32"/>
      <c r="L15" s="32"/>
      <c r="M15" s="32">
        <v>72.2</v>
      </c>
      <c r="N15" s="32"/>
    </row>
    <row r="16" spans="1:14" s="3" customFormat="1" ht="15.75" customHeight="1" x14ac:dyDescent="0.25">
      <c r="A16" s="6"/>
      <c r="B16" s="6" t="s">
        <v>5</v>
      </c>
      <c r="C16" s="32">
        <v>15</v>
      </c>
      <c r="D16" s="32"/>
      <c r="E16" s="46" t="s">
        <v>40</v>
      </c>
      <c r="F16" s="46"/>
      <c r="G16" s="32">
        <v>0.98</v>
      </c>
      <c r="H16" s="32"/>
      <c r="I16" s="32">
        <v>0.15</v>
      </c>
      <c r="J16" s="32"/>
      <c r="K16" s="32">
        <v>6</v>
      </c>
      <c r="L16" s="32"/>
      <c r="M16" s="32">
        <v>28.5</v>
      </c>
      <c r="N16" s="32"/>
    </row>
    <row r="17" spans="1:14" ht="15.75" customHeight="1" x14ac:dyDescent="0.25">
      <c r="A17" s="46" t="s">
        <v>71</v>
      </c>
      <c r="B17" s="46" t="s">
        <v>6</v>
      </c>
      <c r="C17" s="32">
        <v>200</v>
      </c>
      <c r="D17" s="32"/>
      <c r="E17" s="46" t="s">
        <v>7</v>
      </c>
      <c r="F17" s="46"/>
      <c r="G17" s="32">
        <v>0.2</v>
      </c>
      <c r="H17" s="32"/>
      <c r="I17" s="32"/>
      <c r="J17" s="32"/>
      <c r="K17" s="32">
        <v>6.9000000000000006E-2</v>
      </c>
      <c r="L17" s="32"/>
      <c r="M17" s="32">
        <v>1.1000000000000001</v>
      </c>
      <c r="N17" s="32"/>
    </row>
    <row r="18" spans="1:14" ht="18" customHeight="1" x14ac:dyDescent="0.25">
      <c r="A18" s="46"/>
      <c r="B18" s="46"/>
      <c r="C18" s="32"/>
      <c r="D18" s="32"/>
      <c r="E18" s="46" t="s">
        <v>8</v>
      </c>
      <c r="F18" s="46"/>
      <c r="G18" s="32"/>
      <c r="H18" s="32"/>
      <c r="I18" s="32"/>
      <c r="J18" s="32"/>
      <c r="K18" s="32">
        <v>14.9</v>
      </c>
      <c r="L18" s="32"/>
      <c r="M18" s="32">
        <v>56</v>
      </c>
      <c r="N18" s="32"/>
    </row>
    <row r="19" spans="1:14" ht="15.75" customHeight="1" x14ac:dyDescent="0.25">
      <c r="A19" s="6"/>
      <c r="B19" s="6" t="s">
        <v>9</v>
      </c>
      <c r="C19" s="32">
        <v>64</v>
      </c>
      <c r="D19" s="32"/>
      <c r="E19" s="46" t="s">
        <v>69</v>
      </c>
      <c r="F19" s="46"/>
      <c r="G19" s="32">
        <v>4.8499999999999996</v>
      </c>
      <c r="H19" s="32"/>
      <c r="I19" s="32">
        <v>0.96</v>
      </c>
      <c r="J19" s="32"/>
      <c r="K19" s="32">
        <v>27.4</v>
      </c>
      <c r="L19" s="32"/>
      <c r="M19" s="32">
        <v>130.69999999999999</v>
      </c>
      <c r="N19" s="32"/>
    </row>
    <row r="20" spans="1:14" s="3" customFormat="1" ht="15.75" customHeight="1" x14ac:dyDescent="0.25">
      <c r="A20" s="10"/>
      <c r="B20" s="10" t="s">
        <v>35</v>
      </c>
      <c r="C20" s="43">
        <f>SUM(C10:C19)</f>
        <v>559</v>
      </c>
      <c r="D20" s="43"/>
      <c r="E20" s="52"/>
      <c r="F20" s="52"/>
      <c r="G20" s="43">
        <f>SUM(G10:G19)</f>
        <v>19.46</v>
      </c>
      <c r="H20" s="43"/>
      <c r="I20" s="43">
        <f>SUM(I10:I19)</f>
        <v>16.41</v>
      </c>
      <c r="J20" s="43"/>
      <c r="K20" s="43">
        <f>SUM(K10:K19)</f>
        <v>84.313999999999993</v>
      </c>
      <c r="L20" s="43"/>
      <c r="M20" s="43">
        <f>SUM(M10:M19)</f>
        <v>544.59999999999991</v>
      </c>
      <c r="N20" s="43"/>
    </row>
    <row r="21" spans="1:14" ht="15.75" customHeight="1" x14ac:dyDescent="0.25">
      <c r="A21" s="35" t="s">
        <v>87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 customHeight="1" x14ac:dyDescent="0.25">
      <c r="A22" s="6"/>
      <c r="B22" s="6" t="s">
        <v>10</v>
      </c>
      <c r="C22" s="32">
        <v>15</v>
      </c>
      <c r="D22" s="32"/>
      <c r="E22" s="46" t="s">
        <v>11</v>
      </c>
      <c r="F22" s="46"/>
      <c r="G22" s="32">
        <v>0.8</v>
      </c>
      <c r="H22" s="32"/>
      <c r="I22" s="32">
        <v>1.2</v>
      </c>
      <c r="J22" s="32"/>
      <c r="K22" s="32">
        <v>7.4</v>
      </c>
      <c r="L22" s="32"/>
      <c r="M22" s="32">
        <v>40.6</v>
      </c>
      <c r="N22" s="32"/>
    </row>
    <row r="23" spans="1:14" ht="25.5" x14ac:dyDescent="0.25">
      <c r="A23" s="16" t="s">
        <v>60</v>
      </c>
      <c r="B23" s="6" t="s">
        <v>12</v>
      </c>
      <c r="C23" s="32">
        <v>200</v>
      </c>
      <c r="D23" s="32"/>
      <c r="E23" s="46" t="s">
        <v>13</v>
      </c>
      <c r="F23" s="46"/>
      <c r="G23" s="32"/>
      <c r="H23" s="32"/>
      <c r="I23" s="32"/>
      <c r="J23" s="32"/>
      <c r="K23" s="32">
        <v>25.3</v>
      </c>
      <c r="L23" s="32"/>
      <c r="M23" s="32">
        <v>95.6</v>
      </c>
      <c r="N23" s="32"/>
    </row>
    <row r="24" spans="1:14" s="4" customFormat="1" x14ac:dyDescent="0.25">
      <c r="A24" s="9"/>
      <c r="B24" s="10" t="s">
        <v>35</v>
      </c>
      <c r="C24" s="43">
        <f>SUM(C22:C23)</f>
        <v>215</v>
      </c>
      <c r="D24" s="43"/>
      <c r="E24" s="40"/>
      <c r="F24" s="40"/>
      <c r="G24" s="43">
        <f>SUM(G22:G23)</f>
        <v>0.8</v>
      </c>
      <c r="H24" s="43"/>
      <c r="I24" s="43">
        <f>SUM(I22:I23)</f>
        <v>1.2</v>
      </c>
      <c r="J24" s="43"/>
      <c r="K24" s="43">
        <f>SUM(K22:K23)</f>
        <v>32.700000000000003</v>
      </c>
      <c r="L24" s="43"/>
      <c r="M24" s="43">
        <f>SUM(M22:M23)</f>
        <v>136.19999999999999</v>
      </c>
      <c r="N24" s="43"/>
    </row>
    <row r="25" spans="1:14" ht="15.75" customHeight="1" x14ac:dyDescent="0.25">
      <c r="A25" s="35" t="s">
        <v>36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" customHeight="1" x14ac:dyDescent="0.25">
      <c r="A26" s="46" t="s">
        <v>73</v>
      </c>
      <c r="B26" s="46" t="s">
        <v>59</v>
      </c>
      <c r="C26" s="46">
        <v>100</v>
      </c>
      <c r="D26" s="46"/>
      <c r="E26" s="46" t="s">
        <v>95</v>
      </c>
      <c r="F26" s="46"/>
      <c r="G26" s="32">
        <v>1.3</v>
      </c>
      <c r="H26" s="32"/>
      <c r="I26" s="32">
        <v>0.1</v>
      </c>
      <c r="J26" s="32"/>
      <c r="K26" s="32">
        <v>7</v>
      </c>
      <c r="L26" s="32"/>
      <c r="M26" s="32">
        <v>33</v>
      </c>
      <c r="N26" s="32"/>
    </row>
    <row r="27" spans="1:14" ht="15.75" customHeight="1" x14ac:dyDescent="0.25">
      <c r="A27" s="46"/>
      <c r="B27" s="46"/>
      <c r="C27" s="46"/>
      <c r="D27" s="46"/>
      <c r="E27" s="46" t="s">
        <v>61</v>
      </c>
      <c r="F27" s="46"/>
      <c r="G27" s="32">
        <v>0.13</v>
      </c>
      <c r="H27" s="32"/>
      <c r="I27" s="32"/>
      <c r="J27" s="32"/>
      <c r="K27" s="32">
        <v>0.4</v>
      </c>
      <c r="L27" s="32"/>
      <c r="M27" s="32">
        <v>2.1</v>
      </c>
      <c r="N27" s="32"/>
    </row>
    <row r="28" spans="1:14" ht="15.75" customHeight="1" x14ac:dyDescent="0.25">
      <c r="A28" s="46"/>
      <c r="B28" s="46"/>
      <c r="C28" s="46"/>
      <c r="D28" s="46"/>
      <c r="E28" s="46"/>
      <c r="F28" s="46"/>
      <c r="G28" s="32"/>
      <c r="H28" s="32"/>
      <c r="I28" s="32"/>
      <c r="J28" s="32"/>
      <c r="K28" s="32"/>
      <c r="L28" s="32"/>
      <c r="M28" s="32"/>
      <c r="N28" s="32"/>
    </row>
    <row r="29" spans="1:14" ht="15.75" customHeight="1" x14ac:dyDescent="0.25">
      <c r="A29" s="46" t="s">
        <v>84</v>
      </c>
      <c r="B29" s="46" t="s">
        <v>97</v>
      </c>
      <c r="C29" s="46">
        <v>250</v>
      </c>
      <c r="D29" s="46"/>
      <c r="E29" s="46" t="s">
        <v>85</v>
      </c>
      <c r="F29" s="46"/>
      <c r="G29" s="32">
        <v>4.5999999999999996</v>
      </c>
      <c r="H29" s="32"/>
      <c r="I29" s="32">
        <v>0.32</v>
      </c>
      <c r="J29" s="32"/>
      <c r="K29" s="32">
        <v>11.5</v>
      </c>
      <c r="L29" s="32"/>
      <c r="M29" s="32">
        <v>64.599999999999994</v>
      </c>
      <c r="N29" s="32"/>
    </row>
    <row r="30" spans="1:14" ht="15.75" customHeight="1" x14ac:dyDescent="0.25">
      <c r="A30" s="46"/>
      <c r="B30" s="46"/>
      <c r="C30" s="46"/>
      <c r="D30" s="46"/>
      <c r="E30" s="46" t="s">
        <v>96</v>
      </c>
      <c r="F30" s="46"/>
      <c r="G30" s="32">
        <v>1</v>
      </c>
      <c r="H30" s="32"/>
      <c r="I30" s="32">
        <v>0.05</v>
      </c>
      <c r="J30" s="32"/>
      <c r="K30" s="32">
        <v>9.8000000000000007</v>
      </c>
      <c r="L30" s="32"/>
      <c r="M30" s="32">
        <v>41.5</v>
      </c>
      <c r="N30" s="32"/>
    </row>
    <row r="31" spans="1:14" ht="15.75" customHeight="1" x14ac:dyDescent="0.25">
      <c r="A31" s="46"/>
      <c r="B31" s="46"/>
      <c r="C31" s="46"/>
      <c r="D31" s="46"/>
      <c r="E31" s="50" t="s">
        <v>15</v>
      </c>
      <c r="F31" s="51"/>
      <c r="G31" s="48">
        <v>0.17</v>
      </c>
      <c r="H31" s="49"/>
      <c r="I31" s="48"/>
      <c r="J31" s="49"/>
      <c r="K31" s="48">
        <v>0.95</v>
      </c>
      <c r="L31" s="49"/>
      <c r="M31" s="48">
        <v>4.3</v>
      </c>
      <c r="N31" s="49"/>
    </row>
    <row r="32" spans="1:14" ht="15.75" customHeight="1" x14ac:dyDescent="0.25">
      <c r="A32" s="46"/>
      <c r="B32" s="46"/>
      <c r="C32" s="46"/>
      <c r="D32" s="46"/>
      <c r="E32" s="46" t="s">
        <v>16</v>
      </c>
      <c r="F32" s="46"/>
      <c r="G32" s="32">
        <v>0.13</v>
      </c>
      <c r="H32" s="32"/>
      <c r="I32" s="32">
        <v>0.01</v>
      </c>
      <c r="J32" s="32"/>
      <c r="K32" s="32">
        <v>0.7</v>
      </c>
      <c r="L32" s="32"/>
      <c r="M32" s="32">
        <v>3.3</v>
      </c>
      <c r="N32" s="32"/>
    </row>
    <row r="33" spans="1:14" ht="15.75" customHeight="1" x14ac:dyDescent="0.25">
      <c r="A33" s="46"/>
      <c r="B33" s="46"/>
      <c r="C33" s="46"/>
      <c r="D33" s="46"/>
      <c r="E33" s="26" t="s">
        <v>37</v>
      </c>
      <c r="F33" s="20"/>
      <c r="G33" s="21">
        <v>5.3</v>
      </c>
      <c r="H33" s="21">
        <f>SUM(G33)</f>
        <v>5.3</v>
      </c>
      <c r="I33" s="21">
        <v>3.7</v>
      </c>
      <c r="J33" s="21">
        <f>SUM(I33)</f>
        <v>3.7</v>
      </c>
      <c r="K33" s="21">
        <v>0.12</v>
      </c>
      <c r="L33" s="21">
        <f>SUM(K33)</f>
        <v>0.12</v>
      </c>
      <c r="M33" s="21">
        <v>55.4</v>
      </c>
      <c r="N33" s="21"/>
    </row>
    <row r="34" spans="1:14" ht="15.75" customHeight="1" x14ac:dyDescent="0.25">
      <c r="A34" s="46"/>
      <c r="B34" s="46"/>
      <c r="C34" s="46"/>
      <c r="D34" s="46"/>
      <c r="E34" s="20"/>
      <c r="F34" s="20"/>
      <c r="G34" s="21"/>
      <c r="H34" s="21"/>
      <c r="I34" s="21"/>
      <c r="J34" s="21"/>
      <c r="K34" s="21"/>
      <c r="L34" s="21"/>
      <c r="M34" s="21"/>
      <c r="N34" s="21"/>
    </row>
    <row r="35" spans="1:14" ht="15" customHeight="1" x14ac:dyDescent="0.25">
      <c r="A35" s="46"/>
      <c r="B35" s="46"/>
      <c r="C35" s="46"/>
      <c r="D35" s="46"/>
      <c r="E35" s="46" t="s">
        <v>17</v>
      </c>
      <c r="F35" s="46"/>
      <c r="G35" s="32"/>
      <c r="H35" s="32"/>
      <c r="I35" s="32">
        <v>2.9</v>
      </c>
      <c r="J35" s="32"/>
      <c r="K35" s="32"/>
      <c r="L35" s="32"/>
      <c r="M35" s="32">
        <v>26.9</v>
      </c>
      <c r="N35" s="32"/>
    </row>
    <row r="36" spans="1:14" x14ac:dyDescent="0.25">
      <c r="A36" s="46"/>
      <c r="B36" s="46"/>
      <c r="C36" s="46"/>
      <c r="D36" s="46"/>
      <c r="E36" s="46"/>
      <c r="F36" s="46"/>
      <c r="G36" s="32"/>
      <c r="H36" s="32"/>
      <c r="I36" s="32"/>
      <c r="J36" s="32"/>
      <c r="K36" s="32"/>
      <c r="L36" s="32"/>
      <c r="M36" s="32"/>
      <c r="N36" s="32"/>
    </row>
    <row r="37" spans="1:14" ht="15" customHeight="1" x14ac:dyDescent="0.25">
      <c r="A37" s="46"/>
      <c r="B37" s="46"/>
      <c r="C37" s="46"/>
      <c r="D37" s="46"/>
      <c r="E37" s="46"/>
      <c r="F37" s="46"/>
      <c r="G37" s="32"/>
      <c r="H37" s="32"/>
      <c r="I37" s="32"/>
      <c r="J37" s="32"/>
      <c r="K37" s="32"/>
      <c r="L37" s="32"/>
      <c r="M37" s="32"/>
      <c r="N37" s="32"/>
    </row>
    <row r="38" spans="1:14" ht="15.75" customHeight="1" x14ac:dyDescent="0.25">
      <c r="A38" s="33" t="s">
        <v>62</v>
      </c>
      <c r="B38" s="33" t="s">
        <v>58</v>
      </c>
      <c r="C38" s="56">
        <v>120</v>
      </c>
      <c r="D38" s="57"/>
      <c r="E38" s="46" t="s">
        <v>18</v>
      </c>
      <c r="F38" s="46"/>
      <c r="G38" s="32">
        <v>15.3</v>
      </c>
      <c r="H38" s="32"/>
      <c r="I38" s="32">
        <v>13.2</v>
      </c>
      <c r="J38" s="32"/>
      <c r="K38" s="32"/>
      <c r="L38" s="32"/>
      <c r="M38" s="32">
        <v>235.2</v>
      </c>
      <c r="N38" s="32"/>
    </row>
    <row r="39" spans="1:14" ht="15.75" customHeight="1" x14ac:dyDescent="0.25">
      <c r="A39" s="55"/>
      <c r="B39" s="55"/>
      <c r="C39" s="58"/>
      <c r="D39" s="59"/>
      <c r="E39" s="46" t="s">
        <v>14</v>
      </c>
      <c r="F39" s="46"/>
      <c r="G39" s="32"/>
      <c r="H39" s="32"/>
      <c r="I39" s="32">
        <v>4.9000000000000004</v>
      </c>
      <c r="J39" s="32"/>
      <c r="K39" s="32"/>
      <c r="L39" s="32"/>
      <c r="M39" s="32">
        <v>44.9</v>
      </c>
      <c r="N39" s="32"/>
    </row>
    <row r="40" spans="1:14" ht="15.75" customHeight="1" x14ac:dyDescent="0.25">
      <c r="A40" s="55"/>
      <c r="B40" s="55"/>
      <c r="C40" s="58"/>
      <c r="D40" s="59"/>
      <c r="E40" s="18" t="s">
        <v>64</v>
      </c>
      <c r="F40" s="18"/>
      <c r="G40" s="17">
        <v>0.05</v>
      </c>
      <c r="H40" s="17">
        <f>SUM(G40)</f>
        <v>0.05</v>
      </c>
      <c r="I40" s="17">
        <v>0.04</v>
      </c>
      <c r="J40" s="17">
        <f>SUM(I40)</f>
        <v>0.04</v>
      </c>
      <c r="K40" s="17">
        <v>0.28000000000000003</v>
      </c>
      <c r="L40" s="17">
        <f>SUM(K40)</f>
        <v>0.28000000000000003</v>
      </c>
      <c r="M40" s="17">
        <v>1.3</v>
      </c>
      <c r="N40" s="17"/>
    </row>
    <row r="41" spans="1:14" ht="15.75" customHeight="1" x14ac:dyDescent="0.25">
      <c r="A41" s="34"/>
      <c r="B41" s="34"/>
      <c r="C41" s="60"/>
      <c r="D41" s="61"/>
      <c r="E41" s="18" t="s">
        <v>63</v>
      </c>
      <c r="F41" s="18"/>
      <c r="G41" s="17">
        <v>6.8000000000000005E-2</v>
      </c>
      <c r="H41" s="17">
        <f>SUM(G41)</f>
        <v>6.8000000000000005E-2</v>
      </c>
      <c r="I41" s="17"/>
      <c r="J41" s="17"/>
      <c r="K41" s="17">
        <v>0.38</v>
      </c>
      <c r="L41" s="17">
        <f>SUM(K41)</f>
        <v>0.38</v>
      </c>
      <c r="M41" s="17">
        <v>1.7</v>
      </c>
      <c r="N41" s="17"/>
    </row>
    <row r="42" spans="1:14" ht="15.75" hidden="1" customHeight="1" x14ac:dyDescent="0.25">
      <c r="A42" s="18"/>
      <c r="B42" s="18"/>
      <c r="C42" s="18"/>
      <c r="D42" s="18"/>
      <c r="E42" s="18"/>
      <c r="F42" s="18"/>
      <c r="G42" s="17"/>
      <c r="H42" s="17"/>
      <c r="I42" s="17"/>
      <c r="J42" s="17"/>
      <c r="K42" s="17"/>
      <c r="L42" s="17"/>
      <c r="M42" s="17"/>
      <c r="N42" s="17"/>
    </row>
    <row r="43" spans="1:14" ht="15" customHeight="1" x14ac:dyDescent="0.25">
      <c r="A43" s="46" t="s">
        <v>74</v>
      </c>
      <c r="B43" s="46" t="s">
        <v>19</v>
      </c>
      <c r="C43" s="46">
        <v>180</v>
      </c>
      <c r="D43" s="46"/>
      <c r="E43" s="46" t="s">
        <v>20</v>
      </c>
      <c r="F43" s="46"/>
      <c r="G43" s="32">
        <v>4</v>
      </c>
      <c r="H43" s="32"/>
      <c r="I43" s="32">
        <v>0.2</v>
      </c>
      <c r="J43" s="32"/>
      <c r="K43" s="32">
        <v>39.4</v>
      </c>
      <c r="L43" s="32"/>
      <c r="M43" s="32">
        <v>119</v>
      </c>
      <c r="N43" s="32"/>
    </row>
    <row r="44" spans="1:14" ht="15.75" customHeight="1" x14ac:dyDescent="0.25">
      <c r="A44" s="46"/>
      <c r="B44" s="46"/>
      <c r="C44" s="46"/>
      <c r="D44" s="46"/>
      <c r="E44" s="46" t="s">
        <v>21</v>
      </c>
      <c r="F44" s="46"/>
      <c r="G44" s="32">
        <v>1.4</v>
      </c>
      <c r="H44" s="32"/>
      <c r="I44" s="32">
        <v>1.6</v>
      </c>
      <c r="J44" s="32"/>
      <c r="K44" s="32">
        <v>2.2999999999999998</v>
      </c>
      <c r="L44" s="32"/>
      <c r="M44" s="32">
        <v>29</v>
      </c>
      <c r="N44" s="32"/>
    </row>
    <row r="45" spans="1:14" ht="15.75" customHeight="1" x14ac:dyDescent="0.25">
      <c r="A45" s="46"/>
      <c r="B45" s="46"/>
      <c r="C45" s="46"/>
      <c r="D45" s="46"/>
      <c r="E45" s="46" t="s">
        <v>4</v>
      </c>
      <c r="F45" s="46"/>
      <c r="G45" s="32">
        <v>0.03</v>
      </c>
      <c r="H45" s="32"/>
      <c r="I45" s="32">
        <v>4.0999999999999996</v>
      </c>
      <c r="J45" s="32"/>
      <c r="K45" s="32">
        <v>4.4999999999999998E-2</v>
      </c>
      <c r="L45" s="32"/>
      <c r="M45" s="32">
        <v>37.4</v>
      </c>
      <c r="N45" s="32"/>
    </row>
    <row r="46" spans="1:14" ht="15.75" customHeight="1" x14ac:dyDescent="0.25">
      <c r="A46" s="46" t="s">
        <v>75</v>
      </c>
      <c r="B46" s="46" t="s">
        <v>22</v>
      </c>
      <c r="C46" s="46">
        <v>200</v>
      </c>
      <c r="D46" s="46"/>
      <c r="E46" s="46" t="s">
        <v>56</v>
      </c>
      <c r="F46" s="46"/>
      <c r="G46" s="32">
        <v>1</v>
      </c>
      <c r="H46" s="32"/>
      <c r="I46" s="32"/>
      <c r="J46" s="32"/>
      <c r="K46" s="32">
        <v>13.5</v>
      </c>
      <c r="L46" s="32"/>
      <c r="M46" s="32">
        <v>55.6</v>
      </c>
      <c r="N46" s="32"/>
    </row>
    <row r="47" spans="1:14" s="3" customFormat="1" ht="15.75" customHeight="1" x14ac:dyDescent="0.25">
      <c r="A47" s="46"/>
      <c r="B47" s="46"/>
      <c r="C47" s="46"/>
      <c r="D47" s="46"/>
      <c r="E47" s="46" t="s">
        <v>8</v>
      </c>
      <c r="F47" s="46"/>
      <c r="G47" s="32"/>
      <c r="H47" s="32"/>
      <c r="I47" s="32"/>
      <c r="J47" s="32"/>
      <c r="K47" s="32">
        <v>14.9</v>
      </c>
      <c r="L47" s="32"/>
      <c r="M47" s="32">
        <v>56.1</v>
      </c>
      <c r="N47" s="32"/>
    </row>
    <row r="48" spans="1:14" ht="15.75" customHeight="1" x14ac:dyDescent="0.25">
      <c r="A48" s="6"/>
      <c r="B48" s="6" t="s">
        <v>5</v>
      </c>
      <c r="C48" s="46">
        <v>70</v>
      </c>
      <c r="D48" s="46"/>
      <c r="E48" s="46" t="s">
        <v>55</v>
      </c>
      <c r="F48" s="46"/>
      <c r="G48" s="32">
        <v>4.4000000000000004</v>
      </c>
      <c r="H48" s="32"/>
      <c r="I48" s="32">
        <v>0.63</v>
      </c>
      <c r="J48" s="32"/>
      <c r="K48" s="32">
        <v>21.6</v>
      </c>
      <c r="L48" s="32"/>
      <c r="M48" s="32">
        <v>124</v>
      </c>
      <c r="N48" s="32"/>
    </row>
    <row r="49" spans="1:14" ht="15.75" customHeight="1" x14ac:dyDescent="0.25">
      <c r="A49" s="6"/>
      <c r="B49" s="6" t="s">
        <v>9</v>
      </c>
      <c r="C49" s="46">
        <v>53</v>
      </c>
      <c r="D49" s="46"/>
      <c r="E49" s="46" t="s">
        <v>41</v>
      </c>
      <c r="F49" s="46"/>
      <c r="G49" s="32">
        <v>2.4</v>
      </c>
      <c r="H49" s="32"/>
      <c r="I49" s="32">
        <v>0.36</v>
      </c>
      <c r="J49" s="32"/>
      <c r="K49" s="32">
        <v>12.6</v>
      </c>
      <c r="L49" s="32"/>
      <c r="M49" s="32">
        <v>60.9</v>
      </c>
      <c r="N49" s="32"/>
    </row>
    <row r="50" spans="1:14" s="4" customFormat="1" ht="15" customHeight="1" x14ac:dyDescent="0.25">
      <c r="A50" s="14"/>
      <c r="B50" s="15" t="s">
        <v>35</v>
      </c>
      <c r="C50" s="53">
        <f>SUM(C26:C49)</f>
        <v>973</v>
      </c>
      <c r="D50" s="53"/>
      <c r="E50" s="54"/>
      <c r="F50" s="54"/>
      <c r="G50" s="47">
        <v>31.678000000000001</v>
      </c>
      <c r="H50" s="47"/>
      <c r="I50" s="47">
        <f>SUM(I26:I49)</f>
        <v>32.11</v>
      </c>
      <c r="J50" s="47"/>
      <c r="K50" s="47">
        <f>SUM(K26:K49)</f>
        <v>135.47499999999999</v>
      </c>
      <c r="L50" s="47"/>
      <c r="M50" s="47">
        <v>952</v>
      </c>
      <c r="N50" s="47"/>
    </row>
    <row r="51" spans="1:14" ht="15.75" customHeight="1" x14ac:dyDescent="0.25">
      <c r="A51" s="35" t="s">
        <v>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1:14" ht="15.75" customHeight="1" x14ac:dyDescent="0.25">
      <c r="A52" s="6"/>
      <c r="B52" s="6" t="s">
        <v>23</v>
      </c>
      <c r="C52" s="6">
        <v>80</v>
      </c>
      <c r="D52" s="46">
        <v>80</v>
      </c>
      <c r="E52" s="46"/>
      <c r="F52" s="32">
        <v>5.8</v>
      </c>
      <c r="G52" s="32"/>
      <c r="H52" s="32">
        <v>2.2999999999999998</v>
      </c>
      <c r="I52" s="32"/>
      <c r="J52" s="32">
        <v>36</v>
      </c>
      <c r="K52" s="32"/>
      <c r="L52" s="32">
        <v>183</v>
      </c>
      <c r="M52" s="32"/>
      <c r="N52" s="28">
        <v>0.08</v>
      </c>
    </row>
    <row r="53" spans="1:14" ht="15.75" customHeight="1" x14ac:dyDescent="0.25">
      <c r="A53" s="46" t="s">
        <v>76</v>
      </c>
      <c r="B53" s="46" t="s">
        <v>24</v>
      </c>
      <c r="C53" s="46">
        <v>200</v>
      </c>
      <c r="D53" s="46" t="s">
        <v>25</v>
      </c>
      <c r="E53" s="46"/>
      <c r="F53" s="32">
        <v>0.98</v>
      </c>
      <c r="G53" s="32"/>
      <c r="H53" s="32">
        <v>0.5</v>
      </c>
      <c r="I53" s="32"/>
      <c r="J53" s="32">
        <v>1.2</v>
      </c>
      <c r="K53" s="32"/>
      <c r="L53" s="32">
        <v>13.5</v>
      </c>
      <c r="M53" s="32"/>
      <c r="N53" s="28"/>
    </row>
    <row r="54" spans="1:14" s="3" customFormat="1" x14ac:dyDescent="0.25">
      <c r="A54" s="46"/>
      <c r="B54" s="46"/>
      <c r="C54" s="46"/>
      <c r="D54" s="46" t="s">
        <v>2</v>
      </c>
      <c r="E54" s="46"/>
      <c r="F54" s="32">
        <v>2.8</v>
      </c>
      <c r="G54" s="32"/>
      <c r="H54" s="32">
        <v>3.2</v>
      </c>
      <c r="I54" s="32"/>
      <c r="J54" s="32">
        <v>4.7</v>
      </c>
      <c r="K54" s="32"/>
      <c r="L54" s="32">
        <v>58</v>
      </c>
      <c r="M54" s="32"/>
      <c r="N54" s="28">
        <v>0.03</v>
      </c>
    </row>
    <row r="55" spans="1:14" ht="15" customHeight="1" x14ac:dyDescent="0.25">
      <c r="A55" s="46"/>
      <c r="B55" s="46"/>
      <c r="C55" s="46"/>
      <c r="D55" s="46" t="s">
        <v>77</v>
      </c>
      <c r="E55" s="46"/>
      <c r="F55" s="32"/>
      <c r="G55" s="32"/>
      <c r="H55" s="32"/>
      <c r="I55" s="32"/>
      <c r="J55" s="32">
        <v>14.9</v>
      </c>
      <c r="K55" s="32"/>
      <c r="L55" s="32">
        <v>73</v>
      </c>
      <c r="M55" s="32"/>
      <c r="N55" s="28"/>
    </row>
    <row r="56" spans="1:14" ht="15" customHeight="1" x14ac:dyDescent="0.25">
      <c r="A56" s="6"/>
      <c r="B56" s="6" t="s">
        <v>26</v>
      </c>
      <c r="C56" s="6">
        <v>200</v>
      </c>
      <c r="D56" s="46" t="s">
        <v>27</v>
      </c>
      <c r="E56" s="46"/>
      <c r="F56" s="32">
        <v>1.8</v>
      </c>
      <c r="G56" s="32"/>
      <c r="H56" s="32">
        <v>0.4</v>
      </c>
      <c r="I56" s="32"/>
      <c r="J56" s="32">
        <v>16.2</v>
      </c>
      <c r="K56" s="32"/>
      <c r="L56" s="32">
        <v>80</v>
      </c>
      <c r="M56" s="32"/>
      <c r="N56" s="28">
        <v>0.08</v>
      </c>
    </row>
    <row r="57" spans="1:14" s="4" customFormat="1" x14ac:dyDescent="0.25">
      <c r="A57" s="9"/>
      <c r="B57" s="10" t="s">
        <v>35</v>
      </c>
      <c r="C57" s="10">
        <f>SUM(C52:C56)</f>
        <v>480</v>
      </c>
      <c r="D57" s="40"/>
      <c r="E57" s="40"/>
      <c r="F57" s="43">
        <f>SUM(F52:F56)</f>
        <v>11.379999999999999</v>
      </c>
      <c r="G57" s="43"/>
      <c r="H57" s="43">
        <f>SUM(H52:H56)</f>
        <v>6.4</v>
      </c>
      <c r="I57" s="43"/>
      <c r="J57" s="43">
        <f>SUM(J52:J56)</f>
        <v>73</v>
      </c>
      <c r="K57" s="43"/>
      <c r="L57" s="43">
        <f>SUM(L52:L56)</f>
        <v>407.5</v>
      </c>
      <c r="M57" s="43"/>
      <c r="N57" s="29">
        <f>SUM(N52:N56)</f>
        <v>0.19</v>
      </c>
    </row>
    <row r="58" spans="1:14" ht="15" customHeight="1" x14ac:dyDescent="0.25">
      <c r="A58" s="35" t="s">
        <v>28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2" t="s">
        <v>98</v>
      </c>
      <c r="B59" s="32" t="s">
        <v>39</v>
      </c>
      <c r="C59" s="32">
        <v>100</v>
      </c>
      <c r="D59" s="27"/>
      <c r="E59" s="27" t="s">
        <v>99</v>
      </c>
      <c r="F59" s="27"/>
      <c r="G59" s="27">
        <v>0.72</v>
      </c>
      <c r="H59" s="27"/>
      <c r="I59" s="27">
        <v>0.16</v>
      </c>
      <c r="J59" s="27"/>
      <c r="K59" s="27"/>
      <c r="L59" s="27"/>
      <c r="M59" s="27">
        <v>34</v>
      </c>
      <c r="N59" s="27"/>
    </row>
    <row r="60" spans="1:14" ht="15" customHeight="1" x14ac:dyDescent="0.25">
      <c r="A60" s="32"/>
      <c r="B60" s="32"/>
      <c r="C60" s="32"/>
      <c r="D60" s="27"/>
      <c r="E60" s="27" t="s">
        <v>100</v>
      </c>
      <c r="F60" s="27"/>
      <c r="G60" s="27">
        <v>0.13</v>
      </c>
      <c r="H60" s="27"/>
      <c r="I60" s="27"/>
      <c r="J60" s="27"/>
      <c r="K60" s="27">
        <v>0.43</v>
      </c>
      <c r="L60" s="27"/>
      <c r="M60" s="27">
        <v>19</v>
      </c>
      <c r="N60" s="27"/>
    </row>
    <row r="61" spans="1:14" ht="15.75" customHeight="1" x14ac:dyDescent="0.25">
      <c r="A61" s="46" t="s">
        <v>78</v>
      </c>
      <c r="B61" s="46" t="s">
        <v>29</v>
      </c>
      <c r="C61" s="46">
        <v>100</v>
      </c>
      <c r="D61" s="46" t="s">
        <v>30</v>
      </c>
      <c r="E61" s="46"/>
      <c r="F61" s="32">
        <v>8.8000000000000007</v>
      </c>
      <c r="G61" s="32"/>
      <c r="H61" s="32">
        <v>6.5</v>
      </c>
      <c r="I61" s="32"/>
      <c r="J61" s="32">
        <v>0.2</v>
      </c>
      <c r="K61" s="32"/>
      <c r="L61" s="32">
        <v>91.5</v>
      </c>
      <c r="M61" s="32"/>
      <c r="N61" s="28">
        <v>3.5000000000000003E-2</v>
      </c>
    </row>
    <row r="62" spans="1:14" ht="15" customHeight="1" x14ac:dyDescent="0.25">
      <c r="A62" s="46"/>
      <c r="B62" s="46"/>
      <c r="C62" s="46"/>
      <c r="D62" s="46" t="s">
        <v>88</v>
      </c>
      <c r="E62" s="46"/>
      <c r="F62" s="32"/>
      <c r="G62" s="32"/>
      <c r="H62" s="32">
        <v>1.9</v>
      </c>
      <c r="I62" s="32"/>
      <c r="J62" s="32"/>
      <c r="K62" s="32"/>
      <c r="L62" s="32">
        <v>18</v>
      </c>
      <c r="M62" s="32"/>
      <c r="N62" s="28"/>
    </row>
    <row r="63" spans="1:14" ht="15" customHeight="1" x14ac:dyDescent="0.25">
      <c r="A63" s="33" t="s">
        <v>91</v>
      </c>
      <c r="B63" s="33" t="s">
        <v>92</v>
      </c>
      <c r="C63" s="33"/>
      <c r="D63" s="22"/>
      <c r="E63" s="22" t="s">
        <v>89</v>
      </c>
      <c r="F63" s="23"/>
      <c r="G63" s="23">
        <v>0.28000000000000003</v>
      </c>
      <c r="H63" s="23"/>
      <c r="I63" s="23">
        <v>2</v>
      </c>
      <c r="J63" s="23"/>
      <c r="K63" s="23">
        <v>0.32</v>
      </c>
      <c r="L63" s="23"/>
      <c r="M63" s="23">
        <v>20.6</v>
      </c>
      <c r="N63" s="23"/>
    </row>
    <row r="64" spans="1:14" ht="15" customHeight="1" x14ac:dyDescent="0.25">
      <c r="A64" s="34"/>
      <c r="B64" s="34"/>
      <c r="C64" s="34"/>
      <c r="D64" s="22"/>
      <c r="E64" s="22" t="s">
        <v>90</v>
      </c>
      <c r="F64" s="23"/>
      <c r="G64" s="23">
        <v>0.42</v>
      </c>
      <c r="H64" s="23"/>
      <c r="I64" s="23">
        <v>0.05</v>
      </c>
      <c r="J64" s="23"/>
      <c r="K64" s="23">
        <v>2.9</v>
      </c>
      <c r="L64" s="23"/>
      <c r="M64" s="23">
        <v>13.1</v>
      </c>
      <c r="N64" s="23"/>
    </row>
    <row r="65" spans="1:14" ht="15.75" customHeight="1" x14ac:dyDescent="0.25">
      <c r="A65" s="46" t="s">
        <v>79</v>
      </c>
      <c r="B65" s="46" t="s">
        <v>57</v>
      </c>
      <c r="C65" s="46">
        <v>230</v>
      </c>
      <c r="D65" s="46" t="s">
        <v>80</v>
      </c>
      <c r="E65" s="46"/>
      <c r="F65" s="32">
        <v>6.3</v>
      </c>
      <c r="G65" s="32"/>
      <c r="H65" s="32">
        <v>1.3</v>
      </c>
      <c r="I65" s="32"/>
      <c r="J65" s="32">
        <v>34</v>
      </c>
      <c r="K65" s="32"/>
      <c r="L65" s="32">
        <v>117.5</v>
      </c>
      <c r="M65" s="32"/>
      <c r="N65" s="28">
        <v>0.21</v>
      </c>
    </row>
    <row r="66" spans="1:14" ht="15.75" customHeight="1" x14ac:dyDescent="0.25">
      <c r="A66" s="46"/>
      <c r="B66" s="46"/>
      <c r="C66" s="46"/>
      <c r="D66" s="46" t="s">
        <v>4</v>
      </c>
      <c r="E66" s="46"/>
      <c r="F66" s="32">
        <v>0.03</v>
      </c>
      <c r="G66" s="32"/>
      <c r="H66" s="32">
        <v>4.0999999999999996</v>
      </c>
      <c r="I66" s="32"/>
      <c r="J66" s="32">
        <v>4.4999999999999998E-2</v>
      </c>
      <c r="K66" s="32"/>
      <c r="L66" s="32">
        <v>37.4</v>
      </c>
      <c r="M66" s="32"/>
      <c r="N66" s="28"/>
    </row>
    <row r="67" spans="1:14" ht="15.75" customHeight="1" x14ac:dyDescent="0.25">
      <c r="A67" s="46" t="s">
        <v>81</v>
      </c>
      <c r="B67" s="46" t="s">
        <v>65</v>
      </c>
      <c r="C67" s="46">
        <v>40</v>
      </c>
      <c r="D67" s="46" t="s">
        <v>41</v>
      </c>
      <c r="E67" s="46"/>
      <c r="F67" s="32">
        <v>2.4</v>
      </c>
      <c r="G67" s="32"/>
      <c r="H67" s="32">
        <v>0.36</v>
      </c>
      <c r="I67" s="32"/>
      <c r="J67" s="32">
        <v>12.6</v>
      </c>
      <c r="K67" s="32"/>
      <c r="L67" s="32">
        <v>30.9</v>
      </c>
      <c r="M67" s="32"/>
      <c r="N67" s="28">
        <v>2.1000000000000001E-2</v>
      </c>
    </row>
    <row r="68" spans="1:14" x14ac:dyDescent="0.25">
      <c r="A68" s="46"/>
      <c r="B68" s="46"/>
      <c r="C68" s="46"/>
      <c r="D68" s="46" t="s">
        <v>31</v>
      </c>
      <c r="E68" s="46"/>
      <c r="F68" s="32">
        <v>0.06</v>
      </c>
      <c r="G68" s="32"/>
      <c r="H68" s="32">
        <v>8.1999999999999993</v>
      </c>
      <c r="I68" s="32"/>
      <c r="J68" s="32">
        <v>0.09</v>
      </c>
      <c r="K68" s="32"/>
      <c r="L68" s="32">
        <v>28.8</v>
      </c>
      <c r="M68" s="32"/>
      <c r="N68" s="28"/>
    </row>
    <row r="69" spans="1:14" s="4" customFormat="1" x14ac:dyDescent="0.25">
      <c r="A69" s="6"/>
      <c r="B69" s="6" t="s">
        <v>5</v>
      </c>
      <c r="C69" s="6">
        <v>15</v>
      </c>
      <c r="D69" s="46" t="s">
        <v>40</v>
      </c>
      <c r="E69" s="46"/>
      <c r="F69" s="32">
        <v>0.98</v>
      </c>
      <c r="G69" s="32"/>
      <c r="H69" s="32">
        <v>0.15</v>
      </c>
      <c r="I69" s="32"/>
      <c r="J69" s="32">
        <v>6</v>
      </c>
      <c r="K69" s="32"/>
      <c r="L69" s="32">
        <v>28.5</v>
      </c>
      <c r="M69" s="32"/>
      <c r="N69" s="28">
        <v>0.06</v>
      </c>
    </row>
    <row r="70" spans="1:14" ht="15" customHeight="1" x14ac:dyDescent="0.25">
      <c r="A70" s="6"/>
      <c r="B70" s="6" t="s">
        <v>9</v>
      </c>
      <c r="C70" s="6">
        <v>55</v>
      </c>
      <c r="D70" s="46" t="s">
        <v>52</v>
      </c>
      <c r="E70" s="46"/>
      <c r="F70" s="32">
        <v>4.45</v>
      </c>
      <c r="G70" s="32"/>
      <c r="H70" s="32">
        <v>0.66</v>
      </c>
      <c r="I70" s="32"/>
      <c r="J70" s="32">
        <v>23.1</v>
      </c>
      <c r="K70" s="32"/>
      <c r="L70" s="32">
        <v>12.5</v>
      </c>
      <c r="M70" s="32"/>
      <c r="N70" s="28">
        <v>2.1000000000000001E-2</v>
      </c>
    </row>
    <row r="71" spans="1:14" ht="25.5" x14ac:dyDescent="0.25">
      <c r="A71" s="19" t="s">
        <v>82</v>
      </c>
      <c r="B71" s="6" t="s">
        <v>32</v>
      </c>
      <c r="C71" s="6">
        <v>200</v>
      </c>
      <c r="D71" s="46" t="s">
        <v>33</v>
      </c>
      <c r="E71" s="46"/>
      <c r="F71" s="32">
        <v>1</v>
      </c>
      <c r="G71" s="32"/>
      <c r="H71" s="32"/>
      <c r="I71" s="32"/>
      <c r="J71" s="32">
        <v>23.4</v>
      </c>
      <c r="K71" s="32"/>
      <c r="L71" s="32">
        <v>94</v>
      </c>
      <c r="M71" s="32"/>
      <c r="N71" s="28">
        <v>0.02</v>
      </c>
    </row>
    <row r="72" spans="1:14" s="4" customFormat="1" ht="15.75" customHeight="1" x14ac:dyDescent="0.25">
      <c r="A72" s="9"/>
      <c r="B72" s="10" t="s">
        <v>35</v>
      </c>
      <c r="C72" s="10">
        <f>SUM(C61:C71)</f>
        <v>640</v>
      </c>
      <c r="D72" s="40"/>
      <c r="E72" s="40"/>
      <c r="F72" s="43">
        <f>SUM(F59:F71)</f>
        <v>24.02</v>
      </c>
      <c r="G72" s="43"/>
      <c r="H72" s="43">
        <f t="shared" ref="H72" si="0">SUM(H59:H71)</f>
        <v>23.169999999999998</v>
      </c>
      <c r="I72" s="43"/>
      <c r="J72" s="43">
        <f t="shared" ref="J72" si="1">SUM(J59:J71)</f>
        <v>99.435000000000002</v>
      </c>
      <c r="K72" s="43"/>
      <c r="L72" s="43">
        <v>545</v>
      </c>
      <c r="M72" s="43"/>
      <c r="N72" s="29">
        <f t="shared" ref="N72" si="2">SUM(N59:N71)</f>
        <v>0.36700000000000005</v>
      </c>
    </row>
    <row r="73" spans="1:14" s="2" customFormat="1" ht="15.75" customHeight="1" x14ac:dyDescent="0.25">
      <c r="A73" s="35" t="s">
        <v>34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1:14" s="25" customFormat="1" ht="25.5" x14ac:dyDescent="0.25">
      <c r="A74" s="24" t="s">
        <v>83</v>
      </c>
      <c r="B74" s="24" t="s">
        <v>93</v>
      </c>
      <c r="C74" s="24">
        <v>200</v>
      </c>
      <c r="D74" s="37" t="s">
        <v>94</v>
      </c>
      <c r="E74" s="37"/>
      <c r="F74" s="38">
        <v>6</v>
      </c>
      <c r="G74" s="39"/>
      <c r="H74" s="38">
        <v>12</v>
      </c>
      <c r="I74" s="39"/>
      <c r="J74" s="38">
        <v>8.1999999999999993</v>
      </c>
      <c r="K74" s="39"/>
      <c r="L74" s="38">
        <v>140</v>
      </c>
      <c r="M74" s="39"/>
      <c r="N74" s="31">
        <v>0.04</v>
      </c>
    </row>
    <row r="75" spans="1:14" s="4" customFormat="1" ht="15.75" thickBot="1" x14ac:dyDescent="0.3">
      <c r="A75" s="11"/>
      <c r="B75" s="12" t="s">
        <v>35</v>
      </c>
      <c r="C75" s="13">
        <f>C20+C24+C50+C57+C72+C74</f>
        <v>3067</v>
      </c>
      <c r="D75" s="44"/>
      <c r="E75" s="45"/>
      <c r="F75" s="41">
        <f>G20+G24+G50+F57+F72+F74</f>
        <v>93.337999999999994</v>
      </c>
      <c r="G75" s="42"/>
      <c r="H75" s="41">
        <f>I20+I24+I50+H57+H72+H74</f>
        <v>91.289999999999992</v>
      </c>
      <c r="I75" s="42"/>
      <c r="J75" s="41">
        <f>K20+K24+K50+J57+J72+J74</f>
        <v>433.12399999999997</v>
      </c>
      <c r="K75" s="42"/>
      <c r="L75" s="41">
        <v>2739.4</v>
      </c>
      <c r="M75" s="42"/>
      <c r="N75" s="30" t="e">
        <f>#REF!+#REF!+#REF!+N57+N72+N74</f>
        <v>#REF!</v>
      </c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5"/>
    </row>
  </sheetData>
  <mergeCells count="325">
    <mergeCell ref="E2:F2"/>
    <mergeCell ref="E1:F1"/>
    <mergeCell ref="A3:C3"/>
    <mergeCell ref="A4:C4"/>
    <mergeCell ref="A5:C5"/>
    <mergeCell ref="A6:C6"/>
    <mergeCell ref="A7:D7"/>
    <mergeCell ref="E7:F7"/>
    <mergeCell ref="E6:F6"/>
    <mergeCell ref="E5:F5"/>
    <mergeCell ref="E4:F4"/>
    <mergeCell ref="E3:F3"/>
    <mergeCell ref="D55:E55"/>
    <mergeCell ref="F55:G55"/>
    <mergeCell ref="H55:I55"/>
    <mergeCell ref="J55:K55"/>
    <mergeCell ref="L55:M55"/>
    <mergeCell ref="J52:K52"/>
    <mergeCell ref="L52:M52"/>
    <mergeCell ref="A17:A18"/>
    <mergeCell ref="B17:B18"/>
    <mergeCell ref="M48:N48"/>
    <mergeCell ref="C50:D50"/>
    <mergeCell ref="E50:F50"/>
    <mergeCell ref="G50:H50"/>
    <mergeCell ref="I50:J50"/>
    <mergeCell ref="A38:A41"/>
    <mergeCell ref="B38:B41"/>
    <mergeCell ref="C38:D41"/>
    <mergeCell ref="A29:A37"/>
    <mergeCell ref="B29:B37"/>
    <mergeCell ref="C29:D37"/>
    <mergeCell ref="E29:F29"/>
    <mergeCell ref="C17:D18"/>
    <mergeCell ref="E17:F17"/>
    <mergeCell ref="C26:D28"/>
    <mergeCell ref="E26:F26"/>
    <mergeCell ref="E39:F39"/>
    <mergeCell ref="C16:D16"/>
    <mergeCell ref="E16:F16"/>
    <mergeCell ref="G16:H16"/>
    <mergeCell ref="I16:J16"/>
    <mergeCell ref="C19:D19"/>
    <mergeCell ref="E19:F19"/>
    <mergeCell ref="G19:H19"/>
    <mergeCell ref="I23:J23"/>
    <mergeCell ref="C24:D24"/>
    <mergeCell ref="E24:F24"/>
    <mergeCell ref="G24:H24"/>
    <mergeCell ref="I24:J24"/>
    <mergeCell ref="C23:D23"/>
    <mergeCell ref="E23:F23"/>
    <mergeCell ref="G23:H23"/>
    <mergeCell ref="I22:J22"/>
    <mergeCell ref="I8:J8"/>
    <mergeCell ref="K8:L8"/>
    <mergeCell ref="M8:N8"/>
    <mergeCell ref="A14:A15"/>
    <mergeCell ref="B14:B15"/>
    <mergeCell ref="C14:D15"/>
    <mergeCell ref="E27:F27"/>
    <mergeCell ref="G27:H27"/>
    <mergeCell ref="I27:J27"/>
    <mergeCell ref="K16:L16"/>
    <mergeCell ref="M16:N16"/>
    <mergeCell ref="I19:J19"/>
    <mergeCell ref="K19:L19"/>
    <mergeCell ref="I18:J18"/>
    <mergeCell ref="K18:L18"/>
    <mergeCell ref="M18:N18"/>
    <mergeCell ref="C20:D20"/>
    <mergeCell ref="E20:F20"/>
    <mergeCell ref="G20:H20"/>
    <mergeCell ref="I20:J20"/>
    <mergeCell ref="K20:L20"/>
    <mergeCell ref="M20:N20"/>
    <mergeCell ref="A9:N9"/>
    <mergeCell ref="A10:A13"/>
    <mergeCell ref="B10:B13"/>
    <mergeCell ref="C10:D13"/>
    <mergeCell ref="E10:F10"/>
    <mergeCell ref="G10:H10"/>
    <mergeCell ref="I10:J10"/>
    <mergeCell ref="K10:L10"/>
    <mergeCell ref="M10:N10"/>
    <mergeCell ref="C8:D8"/>
    <mergeCell ref="E8:F8"/>
    <mergeCell ref="G8:H8"/>
    <mergeCell ref="E11:F11"/>
    <mergeCell ref="G11:H11"/>
    <mergeCell ref="I11:J11"/>
    <mergeCell ref="K11:L11"/>
    <mergeCell ref="M11:N11"/>
    <mergeCell ref="E13:F13"/>
    <mergeCell ref="G13:H13"/>
    <mergeCell ref="I13:J13"/>
    <mergeCell ref="K13:L13"/>
    <mergeCell ref="M13:N13"/>
    <mergeCell ref="E12:F12"/>
    <mergeCell ref="G12:H12"/>
    <mergeCell ref="I12:J12"/>
    <mergeCell ref="K12:L12"/>
    <mergeCell ref="M12:N12"/>
    <mergeCell ref="E15:F15"/>
    <mergeCell ref="G15:H15"/>
    <mergeCell ref="I15:J15"/>
    <mergeCell ref="K15:L15"/>
    <mergeCell ref="M15:N15"/>
    <mergeCell ref="E14:F14"/>
    <mergeCell ref="G14:H14"/>
    <mergeCell ref="I14:J14"/>
    <mergeCell ref="K14:L14"/>
    <mergeCell ref="M14:N14"/>
    <mergeCell ref="E18:F18"/>
    <mergeCell ref="G18:H18"/>
    <mergeCell ref="G17:H17"/>
    <mergeCell ref="I17:J17"/>
    <mergeCell ref="K17:L17"/>
    <mergeCell ref="M17:N17"/>
    <mergeCell ref="M19:N19"/>
    <mergeCell ref="A21:N21"/>
    <mergeCell ref="C22:D22"/>
    <mergeCell ref="E22:F22"/>
    <mergeCell ref="G22:H22"/>
    <mergeCell ref="M23:N23"/>
    <mergeCell ref="K23:L23"/>
    <mergeCell ref="K22:L22"/>
    <mergeCell ref="M22:N22"/>
    <mergeCell ref="K24:L24"/>
    <mergeCell ref="M24:N24"/>
    <mergeCell ref="A25:N25"/>
    <mergeCell ref="A26:A28"/>
    <mergeCell ref="B26:B28"/>
    <mergeCell ref="E28:F28"/>
    <mergeCell ref="G28:H28"/>
    <mergeCell ref="I28:J28"/>
    <mergeCell ref="K28:L28"/>
    <mergeCell ref="M28:N28"/>
    <mergeCell ref="K27:L27"/>
    <mergeCell ref="M27:N27"/>
    <mergeCell ref="G26:H26"/>
    <mergeCell ref="I26:J26"/>
    <mergeCell ref="K26:L26"/>
    <mergeCell ref="M26:N26"/>
    <mergeCell ref="E30:F30"/>
    <mergeCell ref="G30:H30"/>
    <mergeCell ref="I30:J30"/>
    <mergeCell ref="K30:L30"/>
    <mergeCell ref="M30:N30"/>
    <mergeCell ref="K29:L29"/>
    <mergeCell ref="M29:N29"/>
    <mergeCell ref="G29:H29"/>
    <mergeCell ref="I29:J29"/>
    <mergeCell ref="E32:F32"/>
    <mergeCell ref="G32:H32"/>
    <mergeCell ref="I32:J32"/>
    <mergeCell ref="K32:L32"/>
    <mergeCell ref="M32:N32"/>
    <mergeCell ref="E31:F31"/>
    <mergeCell ref="G31:H31"/>
    <mergeCell ref="I31:J31"/>
    <mergeCell ref="K31:L31"/>
    <mergeCell ref="M31:N31"/>
    <mergeCell ref="E38:F38"/>
    <mergeCell ref="G38:H38"/>
    <mergeCell ref="I38:J38"/>
    <mergeCell ref="K38:L38"/>
    <mergeCell ref="M38:N38"/>
    <mergeCell ref="E35:F37"/>
    <mergeCell ref="G35:H37"/>
    <mergeCell ref="I35:J37"/>
    <mergeCell ref="K35:L37"/>
    <mergeCell ref="M35:N37"/>
    <mergeCell ref="G39:H39"/>
    <mergeCell ref="I39:J39"/>
    <mergeCell ref="K39:L39"/>
    <mergeCell ref="M39:N39"/>
    <mergeCell ref="I43:J43"/>
    <mergeCell ref="K43:L43"/>
    <mergeCell ref="M43:N43"/>
    <mergeCell ref="I45:J45"/>
    <mergeCell ref="K45:L45"/>
    <mergeCell ref="M45:N45"/>
    <mergeCell ref="I44:J44"/>
    <mergeCell ref="K44:L44"/>
    <mergeCell ref="M44:N44"/>
    <mergeCell ref="A46:A47"/>
    <mergeCell ref="B46:B47"/>
    <mergeCell ref="C46:D47"/>
    <mergeCell ref="E46:F46"/>
    <mergeCell ref="G46:H46"/>
    <mergeCell ref="E47:F47"/>
    <mergeCell ref="G47:H47"/>
    <mergeCell ref="A43:A45"/>
    <mergeCell ref="B43:B45"/>
    <mergeCell ref="C43:D45"/>
    <mergeCell ref="E43:F43"/>
    <mergeCell ref="G43:H43"/>
    <mergeCell ref="E44:F44"/>
    <mergeCell ref="G44:H44"/>
    <mergeCell ref="E45:F45"/>
    <mergeCell ref="G45:H45"/>
    <mergeCell ref="I46:J46"/>
    <mergeCell ref="K46:L46"/>
    <mergeCell ref="M46:N46"/>
    <mergeCell ref="I47:J47"/>
    <mergeCell ref="K47:L47"/>
    <mergeCell ref="M47:N47"/>
    <mergeCell ref="C49:D49"/>
    <mergeCell ref="E49:F49"/>
    <mergeCell ref="G49:H49"/>
    <mergeCell ref="I49:J49"/>
    <mergeCell ref="K49:L49"/>
    <mergeCell ref="M49:N49"/>
    <mergeCell ref="C48:D48"/>
    <mergeCell ref="E48:F48"/>
    <mergeCell ref="G48:H48"/>
    <mergeCell ref="I48:J48"/>
    <mergeCell ref="K48:L48"/>
    <mergeCell ref="A51:N51"/>
    <mergeCell ref="K50:L50"/>
    <mergeCell ref="M50:N50"/>
    <mergeCell ref="A53:A55"/>
    <mergeCell ref="B53:B55"/>
    <mergeCell ref="C53:C55"/>
    <mergeCell ref="D53:E53"/>
    <mergeCell ref="F53:G53"/>
    <mergeCell ref="H53:I53"/>
    <mergeCell ref="J53:K53"/>
    <mergeCell ref="L53:M53"/>
    <mergeCell ref="D52:E52"/>
    <mergeCell ref="F52:G52"/>
    <mergeCell ref="H52:I52"/>
    <mergeCell ref="D54:E54"/>
    <mergeCell ref="F54:G54"/>
    <mergeCell ref="H54:I54"/>
    <mergeCell ref="J54:K54"/>
    <mergeCell ref="L54:M54"/>
    <mergeCell ref="D56:E56"/>
    <mergeCell ref="F56:G56"/>
    <mergeCell ref="H56:I56"/>
    <mergeCell ref="J56:K56"/>
    <mergeCell ref="L56:M56"/>
    <mergeCell ref="D57:E57"/>
    <mergeCell ref="F57:G57"/>
    <mergeCell ref="D62:E62"/>
    <mergeCell ref="F62:G62"/>
    <mergeCell ref="H62:I62"/>
    <mergeCell ref="J62:K62"/>
    <mergeCell ref="L62:M62"/>
    <mergeCell ref="H57:I57"/>
    <mergeCell ref="J57:K57"/>
    <mergeCell ref="L57:M57"/>
    <mergeCell ref="A58:N58"/>
    <mergeCell ref="A61:A62"/>
    <mergeCell ref="B61:B62"/>
    <mergeCell ref="C61:C62"/>
    <mergeCell ref="D61:E61"/>
    <mergeCell ref="F61:G61"/>
    <mergeCell ref="H61:I61"/>
    <mergeCell ref="J61:K61"/>
    <mergeCell ref="L61:M61"/>
    <mergeCell ref="A67:A68"/>
    <mergeCell ref="B67:B68"/>
    <mergeCell ref="C67:C68"/>
    <mergeCell ref="D67:E67"/>
    <mergeCell ref="F67:G67"/>
    <mergeCell ref="D66:E66"/>
    <mergeCell ref="F66:G66"/>
    <mergeCell ref="H66:I66"/>
    <mergeCell ref="J66:K66"/>
    <mergeCell ref="L66:M66"/>
    <mergeCell ref="A65:A66"/>
    <mergeCell ref="B65:B66"/>
    <mergeCell ref="C65:C66"/>
    <mergeCell ref="D65:E65"/>
    <mergeCell ref="F65:G65"/>
    <mergeCell ref="H65:I65"/>
    <mergeCell ref="J65:K65"/>
    <mergeCell ref="L65:M65"/>
    <mergeCell ref="J69:K69"/>
    <mergeCell ref="L69:M69"/>
    <mergeCell ref="D68:E68"/>
    <mergeCell ref="F68:G68"/>
    <mergeCell ref="H68:I68"/>
    <mergeCell ref="J68:K68"/>
    <mergeCell ref="L68:M68"/>
    <mergeCell ref="H67:I67"/>
    <mergeCell ref="J67:K67"/>
    <mergeCell ref="L67:M67"/>
    <mergeCell ref="D70:E70"/>
    <mergeCell ref="F70:G70"/>
    <mergeCell ref="H70:I70"/>
    <mergeCell ref="J70:K70"/>
    <mergeCell ref="L70:M70"/>
    <mergeCell ref="D69:E69"/>
    <mergeCell ref="F69:G69"/>
    <mergeCell ref="H69:I69"/>
    <mergeCell ref="D71:E71"/>
    <mergeCell ref="F71:G71"/>
    <mergeCell ref="H71:I71"/>
    <mergeCell ref="J71:K71"/>
    <mergeCell ref="L71:M71"/>
    <mergeCell ref="D75:E75"/>
    <mergeCell ref="F75:G75"/>
    <mergeCell ref="H75:I75"/>
    <mergeCell ref="J75:K75"/>
    <mergeCell ref="L75:M75"/>
    <mergeCell ref="L72:M72"/>
    <mergeCell ref="F72:G72"/>
    <mergeCell ref="H72:I72"/>
    <mergeCell ref="J72:K72"/>
    <mergeCell ref="B59:B60"/>
    <mergeCell ref="A59:A60"/>
    <mergeCell ref="C59:C60"/>
    <mergeCell ref="C63:C64"/>
    <mergeCell ref="B63:B64"/>
    <mergeCell ref="A63:A64"/>
    <mergeCell ref="A73:N73"/>
    <mergeCell ref="D74:E74"/>
    <mergeCell ref="F74:G74"/>
    <mergeCell ref="H74:I74"/>
    <mergeCell ref="J74:K74"/>
    <mergeCell ref="L74:M74"/>
    <mergeCell ref="D72:E72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2023-11-15T01:37:49Z</dcterms:modified>
</cp:coreProperties>
</file>