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11д" sheetId="11" r:id="rId1"/>
  </sheets>
  <calcPr calcId="145621"/>
</workbook>
</file>

<file path=xl/calcChain.xml><?xml version="1.0" encoding="utf-8"?>
<calcChain xmlns="http://schemas.openxmlformats.org/spreadsheetml/2006/main">
  <c r="P79" i="11" l="1"/>
  <c r="N79" i="11"/>
  <c r="M79" i="11"/>
  <c r="G79" i="11"/>
  <c r="F79" i="11"/>
  <c r="E79" i="11"/>
  <c r="I79" i="11"/>
  <c r="J79" i="11"/>
  <c r="K79" i="11"/>
  <c r="L79" i="11"/>
  <c r="O79" i="11"/>
  <c r="G61" i="11"/>
  <c r="I61" i="11"/>
  <c r="J61" i="11"/>
  <c r="K61" i="11"/>
  <c r="L61" i="11"/>
  <c r="M61" i="11"/>
  <c r="N61" i="11"/>
  <c r="O61" i="11"/>
  <c r="P61" i="11"/>
  <c r="F55" i="11"/>
  <c r="G55" i="11"/>
  <c r="I55" i="11"/>
  <c r="J55" i="11"/>
  <c r="K55" i="11"/>
  <c r="L55" i="11"/>
  <c r="M55" i="11"/>
  <c r="N55" i="11"/>
  <c r="O55" i="11"/>
  <c r="P55" i="11"/>
  <c r="E55" i="11"/>
  <c r="F23" i="11"/>
  <c r="G23" i="11"/>
  <c r="H23" i="11"/>
  <c r="I23" i="11"/>
  <c r="J23" i="11"/>
  <c r="K23" i="11"/>
  <c r="L23" i="11"/>
  <c r="M23" i="11"/>
  <c r="N23" i="11"/>
  <c r="O23" i="11"/>
  <c r="P23" i="11"/>
  <c r="E23" i="11"/>
  <c r="C79" i="11"/>
  <c r="E61" i="11"/>
  <c r="C61" i="11"/>
  <c r="C55" i="11"/>
  <c r="P27" i="11"/>
  <c r="O27" i="11"/>
  <c r="N27" i="11"/>
  <c r="N82" i="11" s="1"/>
  <c r="M27" i="11"/>
  <c r="J27" i="11"/>
  <c r="J82" i="11" s="1"/>
  <c r="I27" i="11"/>
  <c r="H27" i="11"/>
  <c r="G27" i="11"/>
  <c r="F27" i="11"/>
  <c r="E27" i="11"/>
  <c r="C27" i="11"/>
  <c r="P82" i="11" l="1"/>
  <c r="L82" i="11"/>
  <c r="I82" i="11"/>
  <c r="K82" i="11"/>
  <c r="M82" i="11"/>
  <c r="O82" i="11"/>
  <c r="C82" i="11"/>
  <c r="H82" i="11"/>
</calcChain>
</file>

<file path=xl/sharedStrings.xml><?xml version="1.0" encoding="utf-8"?>
<sst xmlns="http://schemas.openxmlformats.org/spreadsheetml/2006/main" count="137" uniqueCount="112">
  <si>
    <t>Наименование</t>
  </si>
  <si>
    <t>Вес блюда</t>
  </si>
  <si>
    <t>C</t>
  </si>
  <si>
    <t>Ca</t>
  </si>
  <si>
    <t>P</t>
  </si>
  <si>
    <t>Fe</t>
  </si>
  <si>
    <t>Сахар 5</t>
  </si>
  <si>
    <t>Масло сливочное 5</t>
  </si>
  <si>
    <t xml:space="preserve">Хлеб ржаной </t>
  </si>
  <si>
    <t xml:space="preserve">Хлеб пшеничный </t>
  </si>
  <si>
    <t>Кисель 31</t>
  </si>
  <si>
    <t>Масло растительное 5</t>
  </si>
  <si>
    <t>Лук 10</t>
  </si>
  <si>
    <t>Морковь 10</t>
  </si>
  <si>
    <t>Масло растительное 3</t>
  </si>
  <si>
    <t>Рыба 200</t>
  </si>
  <si>
    <t xml:space="preserve">Картофельное пюре </t>
  </si>
  <si>
    <t>Картофель 180</t>
  </si>
  <si>
    <t>Молоко цельное 30</t>
  </si>
  <si>
    <t xml:space="preserve">Компот из сухофруктов </t>
  </si>
  <si>
    <t>С/фрукты 20</t>
  </si>
  <si>
    <t>Сахар 20</t>
  </si>
  <si>
    <t xml:space="preserve">Булочки </t>
  </si>
  <si>
    <t>УЖИН</t>
  </si>
  <si>
    <t>Масло сливочное 10</t>
  </si>
  <si>
    <t>Сок 200</t>
  </si>
  <si>
    <t>ПАУЖИН</t>
  </si>
  <si>
    <t>ИТОГО</t>
  </si>
  <si>
    <t>II ЗАВТРАК</t>
  </si>
  <si>
    <t>ОБЕД</t>
  </si>
  <si>
    <t xml:space="preserve">Винегрет </t>
  </si>
  <si>
    <t>Картофель 29 (21)</t>
  </si>
  <si>
    <t>Свекла 19 (15)</t>
  </si>
  <si>
    <t>Морковь 13 (10)</t>
  </si>
  <si>
    <t>Огурцы соленые 40 (30)</t>
  </si>
  <si>
    <t>Лук 23 (20)</t>
  </si>
  <si>
    <t>Картофель 50</t>
  </si>
  <si>
    <t>Сметана 10</t>
  </si>
  <si>
    <t>Хлеб пшеничный 10</t>
  </si>
  <si>
    <t xml:space="preserve">Кисель плодово-ягодный </t>
  </si>
  <si>
    <t>ПОЛДНИК</t>
  </si>
  <si>
    <t>Рис 60</t>
  </si>
  <si>
    <t>варенье 20</t>
  </si>
  <si>
    <t>Хлеб ржаной 15</t>
  </si>
  <si>
    <t>Хлеб пшеничный 30</t>
  </si>
  <si>
    <t>Кефир 200</t>
  </si>
  <si>
    <t xml:space="preserve">Бутерброд с сыром с маслом </t>
  </si>
  <si>
    <t xml:space="preserve">Бутерброд с маслом </t>
  </si>
  <si>
    <t>Состав</t>
  </si>
  <si>
    <t>Белки</t>
  </si>
  <si>
    <t>Жиры</t>
  </si>
  <si>
    <t>Углеводы</t>
  </si>
  <si>
    <t>Калорий</t>
  </si>
  <si>
    <t>B1</t>
  </si>
  <si>
    <t>A</t>
  </si>
  <si>
    <t>E</t>
  </si>
  <si>
    <t>Mq</t>
  </si>
  <si>
    <t>ЗАВТРАК</t>
  </si>
  <si>
    <r>
      <t>Категория</t>
    </r>
    <r>
      <rPr>
        <sz val="12"/>
        <color theme="1"/>
        <rFont val="Times New Roman"/>
        <family val="1"/>
        <charset val="204"/>
      </rPr>
      <t xml:space="preserve">: дети с 12лет  и старше </t>
    </r>
  </si>
  <si>
    <r>
      <t>День</t>
    </r>
    <r>
      <rPr>
        <sz val="12"/>
        <color theme="1"/>
        <rFont val="Times New Roman"/>
        <family val="1"/>
        <charset val="204"/>
      </rPr>
      <t>: четверг</t>
    </r>
  </si>
  <si>
    <r>
      <t>Неделя</t>
    </r>
    <r>
      <rPr>
        <sz val="12"/>
        <color theme="1"/>
        <rFont val="Times New Roman"/>
        <family val="1"/>
        <charset val="204"/>
      </rPr>
      <t>: вторая</t>
    </r>
  </si>
  <si>
    <t>МЕНЮ – 11 день</t>
  </si>
  <si>
    <t>Пряники шоколадные</t>
  </si>
  <si>
    <t>Пряники шоколадные 15</t>
  </si>
  <si>
    <t xml:space="preserve">Сок вишневый </t>
  </si>
  <si>
    <t xml:space="preserve">Щи с мясом со сметаной  </t>
  </si>
  <si>
    <t>Капуста 60</t>
  </si>
  <si>
    <t>Мандарины</t>
  </si>
  <si>
    <t>Мандарины 250</t>
  </si>
  <si>
    <t>Хлеб ржаной 71</t>
  </si>
  <si>
    <t>Рис  отварной</t>
  </si>
  <si>
    <t>Курица тушеная в соусе</t>
  </si>
  <si>
    <t>Напиток из варенья</t>
  </si>
  <si>
    <t>№883 с р 2021г</t>
  </si>
  <si>
    <t>№3 с р 2021г</t>
  </si>
  <si>
    <t>№966 с р 2021г</t>
  </si>
  <si>
    <t>Морковь 4</t>
  </si>
  <si>
    <t>Лук свежий 4</t>
  </si>
  <si>
    <t>Булочки 80</t>
  </si>
  <si>
    <t>Хлеб пшеничный  25</t>
  </si>
  <si>
    <t xml:space="preserve">Вода </t>
  </si>
  <si>
    <t>Кефир</t>
  </si>
  <si>
    <r>
      <t>Период</t>
    </r>
    <r>
      <rPr>
        <sz val="12"/>
        <color theme="1"/>
        <rFont val="Times New Roman"/>
        <family val="1"/>
        <charset val="204"/>
      </rPr>
      <t>: весна-лето</t>
    </r>
  </si>
  <si>
    <t>Мука5</t>
  </si>
  <si>
    <t>Рыба отварная в соусе</t>
  </si>
  <si>
    <t>№472 с р 2021г №789ср 2021г</t>
  </si>
  <si>
    <t>№173 с р 2017г</t>
  </si>
  <si>
    <t>№389 с р 2017г</t>
  </si>
  <si>
    <t>№67с.р.2017г</t>
  </si>
  <si>
    <t>№387с р 2017г</t>
  </si>
  <si>
    <t>№1 с р 2017г</t>
  </si>
  <si>
    <t>№128 с р 2017г</t>
  </si>
  <si>
    <t>№349 с р 2017г</t>
  </si>
  <si>
    <t>№88 с р 2017г</t>
  </si>
  <si>
    <t>№304 с р 2017г</t>
  </si>
  <si>
    <t>Молоко цельное 125</t>
  </si>
  <si>
    <t>Мясо  говядины 40</t>
  </si>
  <si>
    <t>Томатная паста10</t>
  </si>
  <si>
    <t>Курица100</t>
  </si>
  <si>
    <t>Сметана12</t>
  </si>
  <si>
    <t xml:space="preserve"> </t>
  </si>
  <si>
    <t xml:space="preserve"> №290с.р.2017г</t>
  </si>
  <si>
    <t xml:space="preserve"> мука3</t>
  </si>
  <si>
    <t>Каша геркулесовая на цельном молоке со сливочным маслом</t>
  </si>
  <si>
    <t xml:space="preserve"> Геркулес55</t>
  </si>
  <si>
    <t xml:space="preserve"> Сыр20</t>
  </si>
  <si>
    <t xml:space="preserve"> №380с.р.2017г</t>
  </si>
  <si>
    <t xml:space="preserve"> Кофейный напиток  с молоком сгущенным</t>
  </si>
  <si>
    <t xml:space="preserve"> Кофейный напиток5</t>
  </si>
  <si>
    <t xml:space="preserve"> Молоко сгущенное40</t>
  </si>
  <si>
    <t>№70с.р.2017г</t>
  </si>
  <si>
    <t>Огурцы 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</si>
</sst>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0" fillId="0" borderId="0" xfId="0"/>
    <xf numFmtId="0" fontId="2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0" fillId="0" borderId="0" xfId="0" applyNumberFormat="1"/>
    <xf numFmtId="0" fontId="7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vertical="top" wrapText="1"/>
    </xf>
    <xf numFmtId="0" fontId="7" fillId="0" borderId="1" xfId="0" applyNumberFormat="1" applyFont="1" applyBorder="1" applyAlignment="1">
      <alignment vertical="top" wrapText="1"/>
    </xf>
    <xf numFmtId="0" fontId="8" fillId="0" borderId="1" xfId="0" applyNumberFormat="1" applyFont="1" applyBorder="1" applyAlignment="1">
      <alignment vertical="top" wrapText="1"/>
    </xf>
    <xf numFmtId="0" fontId="2" fillId="0" borderId="0" xfId="0" applyNumberFormat="1" applyFont="1"/>
    <xf numFmtId="0" fontId="1" fillId="0" borderId="0" xfId="0" applyNumberFormat="1" applyFont="1"/>
    <xf numFmtId="0" fontId="4" fillId="0" borderId="0" xfId="0" applyNumberFormat="1" applyFont="1"/>
    <xf numFmtId="0" fontId="2" fillId="0" borderId="1" xfId="0" applyNumberFormat="1" applyFont="1" applyBorder="1" applyAlignment="1">
      <alignment wrapText="1"/>
    </xf>
    <xf numFmtId="0" fontId="6" fillId="0" borderId="0" xfId="0" applyNumberFormat="1" applyFont="1" applyAlignment="1">
      <alignment horizontal="center"/>
    </xf>
    <xf numFmtId="0" fontId="2" fillId="0" borderId="5" xfId="0" applyNumberFormat="1" applyFont="1" applyBorder="1" applyAlignment="1">
      <alignment vertical="top" wrapText="1"/>
    </xf>
    <xf numFmtId="0" fontId="0" fillId="0" borderId="1" xfId="0" applyNumberFormat="1" applyBorder="1" applyAlignment="1">
      <alignment vertical="top" wrapText="1"/>
    </xf>
    <xf numFmtId="0" fontId="0" fillId="0" borderId="1" xfId="0" applyNumberFormat="1" applyBorder="1" applyAlignment="1">
      <alignment wrapText="1"/>
    </xf>
    <xf numFmtId="0" fontId="1" fillId="0" borderId="1" xfId="0" applyNumberFormat="1" applyFont="1" applyBorder="1" applyAlignment="1">
      <alignment vertical="top" wrapText="1"/>
    </xf>
    <xf numFmtId="0" fontId="2" fillId="0" borderId="5" xfId="0" applyNumberFormat="1" applyFont="1" applyBorder="1" applyAlignment="1">
      <alignment vertical="top"/>
    </xf>
    <xf numFmtId="0" fontId="0" fillId="0" borderId="1" xfId="0" applyNumberFormat="1" applyBorder="1" applyAlignment="1">
      <alignment horizontal="center" vertical="top" wrapText="1"/>
    </xf>
    <xf numFmtId="0" fontId="0" fillId="0" borderId="0" xfId="0" applyNumberFormat="1" applyBorder="1"/>
    <xf numFmtId="16" fontId="0" fillId="0" borderId="1" xfId="0" applyNumberForma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0" fillId="0" borderId="0" xfId="0" applyNumberFormat="1"/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vertical="top" wrapText="1"/>
    </xf>
    <xf numFmtId="0" fontId="4" fillId="0" borderId="0" xfId="0" applyNumberFormat="1" applyFont="1" applyAlignment="1">
      <alignment horizontal="left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0" fontId="6" fillId="0" borderId="2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vertical="top" wrapText="1"/>
    </xf>
    <xf numFmtId="0" fontId="3" fillId="0" borderId="1" xfId="0" applyNumberFormat="1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94"/>
  <sheetViews>
    <sheetView tabSelected="1" workbookViewId="0">
      <selection activeCell="O82" sqref="O82"/>
    </sheetView>
  </sheetViews>
  <sheetFormatPr defaultRowHeight="15" x14ac:dyDescent="0.25"/>
  <cols>
    <col min="1" max="1" width="9.140625" style="5"/>
    <col min="2" max="2" width="21.5703125" style="5" customWidth="1"/>
    <col min="3" max="3" width="9.140625" style="5"/>
    <col min="4" max="4" width="20.85546875" style="5" customWidth="1"/>
    <col min="5" max="20" width="9.140625" style="5"/>
  </cols>
  <sheetData>
    <row r="3" spans="1:16" ht="15.75" x14ac:dyDescent="0.25">
      <c r="A3" s="12" t="s">
        <v>59</v>
      </c>
    </row>
    <row r="4" spans="1:16" ht="15.75" x14ac:dyDescent="0.25">
      <c r="A4" s="12" t="s">
        <v>60</v>
      </c>
    </row>
    <row r="5" spans="1:16" ht="15.75" x14ac:dyDescent="0.25">
      <c r="A5" s="39" t="s">
        <v>82</v>
      </c>
      <c r="B5" s="39"/>
      <c r="C5" s="39"/>
    </row>
    <row r="6" spans="1:16" ht="15.75" x14ac:dyDescent="0.25">
      <c r="A6" s="12" t="s">
        <v>58</v>
      </c>
    </row>
    <row r="7" spans="1:16" ht="18.75" x14ac:dyDescent="0.3">
      <c r="A7" s="14"/>
    </row>
    <row r="8" spans="1:16" ht="18.75" x14ac:dyDescent="0.3">
      <c r="A8" s="43" t="s">
        <v>61</v>
      </c>
      <c r="B8" s="43"/>
    </row>
    <row r="9" spans="1:16" ht="25.5" x14ac:dyDescent="0.25">
      <c r="A9" s="16"/>
      <c r="B9" s="4" t="s">
        <v>0</v>
      </c>
      <c r="C9" s="4" t="s">
        <v>1</v>
      </c>
      <c r="D9" s="4" t="s">
        <v>48</v>
      </c>
      <c r="E9" s="4" t="s">
        <v>49</v>
      </c>
      <c r="F9" s="4" t="s">
        <v>50</v>
      </c>
      <c r="G9" s="4" t="s">
        <v>51</v>
      </c>
      <c r="H9" s="4" t="s">
        <v>52</v>
      </c>
      <c r="I9" s="4" t="s">
        <v>53</v>
      </c>
      <c r="J9" s="4" t="s">
        <v>2</v>
      </c>
      <c r="K9" s="4" t="s">
        <v>54</v>
      </c>
      <c r="L9" s="4" t="s">
        <v>55</v>
      </c>
      <c r="M9" s="4" t="s">
        <v>3</v>
      </c>
      <c r="N9" s="4" t="s">
        <v>4</v>
      </c>
      <c r="O9" s="4" t="s">
        <v>56</v>
      </c>
      <c r="P9" s="4" t="s">
        <v>5</v>
      </c>
    </row>
    <row r="10" spans="1:16" x14ac:dyDescent="0.25">
      <c r="A10" s="45" t="s">
        <v>57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</row>
    <row r="11" spans="1:16" x14ac:dyDescent="0.25">
      <c r="A11" s="38" t="s">
        <v>86</v>
      </c>
      <c r="B11" s="38" t="s">
        <v>103</v>
      </c>
      <c r="C11" s="38">
        <v>250</v>
      </c>
      <c r="D11" s="32" t="s">
        <v>104</v>
      </c>
      <c r="E11" s="3">
        <v>4.8</v>
      </c>
      <c r="F11" s="3">
        <v>1.1000000000000001</v>
      </c>
      <c r="G11" s="3">
        <v>29.3</v>
      </c>
      <c r="H11" s="3">
        <v>133.6</v>
      </c>
      <c r="I11" s="3">
        <v>0.24</v>
      </c>
      <c r="J11" s="3"/>
      <c r="K11" s="3">
        <v>0.06</v>
      </c>
      <c r="L11" s="3">
        <v>1</v>
      </c>
      <c r="M11" s="3">
        <v>10.8</v>
      </c>
      <c r="N11" s="3">
        <v>93.2</v>
      </c>
      <c r="O11" s="3">
        <v>40.4</v>
      </c>
      <c r="P11" s="7">
        <v>0.9</v>
      </c>
    </row>
    <row r="12" spans="1:16" x14ac:dyDescent="0.25">
      <c r="A12" s="38"/>
      <c r="B12" s="38"/>
      <c r="C12" s="38"/>
      <c r="D12" s="29" t="s">
        <v>95</v>
      </c>
      <c r="E12" s="3">
        <v>2.8</v>
      </c>
      <c r="F12" s="3">
        <v>3.2</v>
      </c>
      <c r="G12" s="3">
        <v>4.7</v>
      </c>
      <c r="H12" s="3">
        <v>58</v>
      </c>
      <c r="I12" s="3">
        <v>0.03</v>
      </c>
      <c r="J12" s="3">
        <v>1</v>
      </c>
      <c r="K12" s="3">
        <v>0.02</v>
      </c>
      <c r="L12" s="16"/>
      <c r="M12" s="3">
        <v>121</v>
      </c>
      <c r="N12" s="3">
        <v>91</v>
      </c>
      <c r="O12" s="3">
        <v>14</v>
      </c>
      <c r="P12" s="3">
        <v>0.1</v>
      </c>
    </row>
    <row r="13" spans="1:16" x14ac:dyDescent="0.25">
      <c r="A13" s="38"/>
      <c r="B13" s="38"/>
      <c r="C13" s="38"/>
      <c r="D13" s="7" t="s">
        <v>6</v>
      </c>
      <c r="E13" s="16"/>
      <c r="F13" s="16"/>
      <c r="G13" s="3">
        <v>4.9000000000000004</v>
      </c>
      <c r="H13" s="3">
        <v>18.7</v>
      </c>
      <c r="I13" s="3"/>
      <c r="J13" s="3"/>
      <c r="K13" s="16"/>
      <c r="L13" s="16"/>
      <c r="M13" s="16"/>
      <c r="N13" s="16"/>
      <c r="O13" s="16"/>
      <c r="P13" s="16"/>
    </row>
    <row r="14" spans="1:16" x14ac:dyDescent="0.25">
      <c r="A14" s="38"/>
      <c r="B14" s="38"/>
      <c r="C14" s="38"/>
      <c r="D14" s="7" t="s">
        <v>7</v>
      </c>
      <c r="E14" s="3">
        <v>0.03</v>
      </c>
      <c r="F14" s="3">
        <v>4.0999999999999996</v>
      </c>
      <c r="G14" s="3">
        <v>4.4999999999999998E-2</v>
      </c>
      <c r="H14" s="3">
        <v>37.4</v>
      </c>
      <c r="I14" s="3"/>
      <c r="J14" s="3"/>
      <c r="K14" s="3">
        <v>2.5000000000000001E-2</v>
      </c>
      <c r="L14" s="3">
        <v>0.11</v>
      </c>
      <c r="M14" s="3">
        <v>1.1000000000000001</v>
      </c>
      <c r="N14" s="3">
        <v>0.9</v>
      </c>
      <c r="O14" s="3">
        <v>0.15</v>
      </c>
      <c r="P14" s="3">
        <v>0.01</v>
      </c>
    </row>
    <row r="15" spans="1:16" x14ac:dyDescent="0.25">
      <c r="A15" s="38" t="s">
        <v>74</v>
      </c>
      <c r="B15" s="38" t="s">
        <v>46</v>
      </c>
      <c r="C15" s="38">
        <v>60</v>
      </c>
      <c r="D15" s="7" t="s">
        <v>44</v>
      </c>
      <c r="E15" s="3">
        <v>2.4</v>
      </c>
      <c r="F15" s="3">
        <v>0.36</v>
      </c>
      <c r="G15" s="3">
        <v>12.6</v>
      </c>
      <c r="H15" s="3">
        <v>60.9</v>
      </c>
      <c r="I15" s="3">
        <v>4.2000000000000003E-2</v>
      </c>
      <c r="J15" s="3"/>
      <c r="K15" s="3"/>
      <c r="L15" s="3">
        <v>0.64</v>
      </c>
      <c r="M15" s="3">
        <v>7.4</v>
      </c>
      <c r="N15" s="3">
        <v>48.6</v>
      </c>
      <c r="O15" s="3">
        <v>13</v>
      </c>
      <c r="P15" s="3">
        <v>0.55000000000000004</v>
      </c>
    </row>
    <row r="16" spans="1:16" x14ac:dyDescent="0.25">
      <c r="A16" s="38"/>
      <c r="B16" s="38"/>
      <c r="C16" s="38"/>
      <c r="D16" s="32" t="s">
        <v>105</v>
      </c>
      <c r="E16" s="3">
        <v>2.7</v>
      </c>
      <c r="F16" s="3">
        <v>2.7</v>
      </c>
      <c r="G16" s="16"/>
      <c r="H16" s="3">
        <v>36.1</v>
      </c>
      <c r="I16" s="3">
        <v>3.0000000000000001E-3</v>
      </c>
      <c r="J16" s="3">
        <v>0.28000000000000003</v>
      </c>
      <c r="K16" s="3">
        <v>2.4E-2</v>
      </c>
      <c r="L16" s="3">
        <v>3.1E-2</v>
      </c>
      <c r="M16" s="3">
        <v>104</v>
      </c>
      <c r="N16" s="3">
        <v>54.4</v>
      </c>
      <c r="O16" s="16"/>
      <c r="P16" s="16"/>
    </row>
    <row r="17" spans="1:20" x14ac:dyDescent="0.25">
      <c r="A17" s="38"/>
      <c r="B17" s="38"/>
      <c r="C17" s="38"/>
      <c r="D17" s="7" t="s">
        <v>7</v>
      </c>
      <c r="E17" s="3">
        <v>0.03</v>
      </c>
      <c r="F17" s="3">
        <v>4.0999999999999996</v>
      </c>
      <c r="G17" s="3">
        <v>4.4999999999999998E-2</v>
      </c>
      <c r="H17" s="3">
        <v>37.4</v>
      </c>
      <c r="I17" s="3"/>
      <c r="J17" s="3"/>
      <c r="K17" s="3">
        <v>2.5000000000000001E-2</v>
      </c>
      <c r="L17" s="3">
        <v>0.11</v>
      </c>
      <c r="M17" s="3">
        <v>1.1000000000000001</v>
      </c>
      <c r="N17" s="3">
        <v>0.95</v>
      </c>
      <c r="O17" s="3">
        <v>0.15</v>
      </c>
      <c r="P17" s="3">
        <v>0.01</v>
      </c>
    </row>
    <row r="18" spans="1:20" x14ac:dyDescent="0.25">
      <c r="A18" s="38" t="s">
        <v>106</v>
      </c>
      <c r="B18" s="38" t="s">
        <v>107</v>
      </c>
      <c r="C18" s="38">
        <v>200</v>
      </c>
      <c r="D18" s="33" t="s">
        <v>108</v>
      </c>
      <c r="E18" s="3">
        <v>0.8</v>
      </c>
      <c r="F18" s="3">
        <v>0.2</v>
      </c>
      <c r="G18" s="3">
        <v>4.5999999999999996</v>
      </c>
      <c r="H18" s="3">
        <v>23.2</v>
      </c>
      <c r="I18" s="3"/>
      <c r="J18" s="3"/>
      <c r="K18" s="3"/>
      <c r="L18" s="3"/>
      <c r="M18" s="3"/>
      <c r="N18" s="3"/>
      <c r="O18" s="3"/>
      <c r="P18" s="3"/>
    </row>
    <row r="19" spans="1:20" x14ac:dyDescent="0.25">
      <c r="A19" s="38"/>
      <c r="B19" s="38"/>
      <c r="C19" s="38"/>
      <c r="D19" s="33" t="s">
        <v>109</v>
      </c>
      <c r="E19" s="3">
        <v>1.4</v>
      </c>
      <c r="F19" s="3">
        <v>4.5999999999999996</v>
      </c>
      <c r="G19" s="3">
        <v>17.25</v>
      </c>
      <c r="H19" s="3">
        <v>85.1</v>
      </c>
      <c r="I19" s="3">
        <v>1.4999999999999999E-2</v>
      </c>
      <c r="J19" s="3">
        <v>0.5</v>
      </c>
      <c r="K19" s="3">
        <v>0.01</v>
      </c>
      <c r="L19" s="16"/>
      <c r="M19" s="3">
        <v>60.5</v>
      </c>
      <c r="N19" s="3">
        <v>91</v>
      </c>
      <c r="O19" s="3">
        <v>14</v>
      </c>
      <c r="P19" s="3">
        <v>0.1</v>
      </c>
    </row>
    <row r="20" spans="1:20" x14ac:dyDescent="0.25">
      <c r="A20" s="38"/>
      <c r="B20" s="38"/>
      <c r="C20" s="38"/>
      <c r="D20" s="33" t="s">
        <v>100</v>
      </c>
      <c r="E20" s="3"/>
      <c r="F20" s="3"/>
      <c r="G20" s="34" t="s">
        <v>100</v>
      </c>
      <c r="H20" s="34" t="s">
        <v>100</v>
      </c>
      <c r="I20" s="3"/>
      <c r="J20" s="3"/>
      <c r="K20" s="3"/>
      <c r="L20" s="3"/>
      <c r="M20" s="3"/>
      <c r="N20" s="3"/>
      <c r="O20" s="3"/>
      <c r="P20" s="3"/>
    </row>
    <row r="21" spans="1:20" x14ac:dyDescent="0.25">
      <c r="A21" s="17"/>
      <c r="B21" s="7" t="s">
        <v>8</v>
      </c>
      <c r="C21" s="7">
        <v>15</v>
      </c>
      <c r="D21" s="7" t="s">
        <v>43</v>
      </c>
      <c r="E21" s="3">
        <v>0.98</v>
      </c>
      <c r="F21" s="3">
        <v>0.25</v>
      </c>
      <c r="G21" s="3">
        <v>6</v>
      </c>
      <c r="H21" s="3">
        <v>28.5</v>
      </c>
      <c r="I21" s="3">
        <v>3.5999999999999997E-2</v>
      </c>
      <c r="J21" s="3"/>
      <c r="K21" s="3"/>
      <c r="L21" s="3">
        <v>0.44</v>
      </c>
      <c r="M21" s="3">
        <v>7.6</v>
      </c>
      <c r="N21" s="3">
        <v>31.2</v>
      </c>
      <c r="O21" s="3">
        <v>9.8000000000000007</v>
      </c>
      <c r="P21" s="3">
        <v>0.52</v>
      </c>
    </row>
    <row r="22" spans="1:20" x14ac:dyDescent="0.25">
      <c r="A22" s="17"/>
      <c r="B22" s="7" t="s">
        <v>9</v>
      </c>
      <c r="C22" s="7">
        <v>25</v>
      </c>
      <c r="D22" s="7" t="s">
        <v>79</v>
      </c>
      <c r="E22" s="3">
        <v>1.1000000000000001</v>
      </c>
      <c r="F22" s="3">
        <v>0.14000000000000001</v>
      </c>
      <c r="G22" s="3">
        <v>6.4</v>
      </c>
      <c r="H22" s="3">
        <v>26.1</v>
      </c>
      <c r="I22" s="3">
        <v>4.2000000000000003E-2</v>
      </c>
      <c r="J22" s="3"/>
      <c r="K22" s="3"/>
      <c r="L22" s="3">
        <v>0.64</v>
      </c>
      <c r="M22" s="3">
        <v>7.4</v>
      </c>
      <c r="N22" s="3">
        <v>48.6</v>
      </c>
      <c r="O22" s="3">
        <v>13</v>
      </c>
      <c r="P22" s="3">
        <v>0.55000000000000004</v>
      </c>
    </row>
    <row r="23" spans="1:20" s="1" customFormat="1" x14ac:dyDescent="0.25">
      <c r="A23" s="9"/>
      <c r="B23" s="8" t="s">
        <v>27</v>
      </c>
      <c r="C23" s="8">
        <v>550</v>
      </c>
      <c r="D23" s="9"/>
      <c r="E23" s="6">
        <f>SUM(E11:E22)</f>
        <v>17.040000000000003</v>
      </c>
      <c r="F23" s="24">
        <f t="shared" ref="F23:P23" si="0">SUM(F11:F22)</f>
        <v>20.75</v>
      </c>
      <c r="G23" s="24">
        <f t="shared" si="0"/>
        <v>85.84</v>
      </c>
      <c r="H23" s="24">
        <f t="shared" si="0"/>
        <v>545</v>
      </c>
      <c r="I23" s="24">
        <f t="shared" si="0"/>
        <v>0.40799999999999997</v>
      </c>
      <c r="J23" s="24">
        <f t="shared" si="0"/>
        <v>1.78</v>
      </c>
      <c r="K23" s="24">
        <f t="shared" si="0"/>
        <v>0.16400000000000001</v>
      </c>
      <c r="L23" s="24">
        <f t="shared" si="0"/>
        <v>2.9710000000000001</v>
      </c>
      <c r="M23" s="24">
        <f t="shared" si="0"/>
        <v>320.89999999999998</v>
      </c>
      <c r="N23" s="24">
        <f t="shared" si="0"/>
        <v>459.84999999999997</v>
      </c>
      <c r="O23" s="24">
        <f t="shared" si="0"/>
        <v>104.5</v>
      </c>
      <c r="P23" s="24">
        <f t="shared" si="0"/>
        <v>2.74</v>
      </c>
      <c r="Q23" s="11"/>
      <c r="R23" s="11"/>
      <c r="S23" s="11"/>
      <c r="T23" s="11"/>
    </row>
    <row r="24" spans="1:20" x14ac:dyDescent="0.25">
      <c r="A24" s="45" t="s">
        <v>28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</row>
    <row r="25" spans="1:20" x14ac:dyDescent="0.25">
      <c r="A25" s="16"/>
      <c r="B25" s="7" t="s">
        <v>62</v>
      </c>
      <c r="C25" s="7">
        <v>15</v>
      </c>
      <c r="D25" s="7" t="s">
        <v>63</v>
      </c>
      <c r="E25" s="3">
        <v>0.8</v>
      </c>
      <c r="F25" s="3">
        <v>1.3</v>
      </c>
      <c r="G25" s="3">
        <v>7.6</v>
      </c>
      <c r="H25" s="3">
        <v>43</v>
      </c>
      <c r="I25" s="3">
        <v>8.0000000000000002E-3</v>
      </c>
      <c r="J25" s="3"/>
      <c r="K25" s="3"/>
      <c r="L25" s="16"/>
      <c r="M25" s="3">
        <v>2</v>
      </c>
      <c r="N25" s="3">
        <v>6.9</v>
      </c>
      <c r="O25" s="3">
        <v>1.3</v>
      </c>
      <c r="P25" s="3">
        <v>0.1</v>
      </c>
    </row>
    <row r="26" spans="1:20" ht="30" x14ac:dyDescent="0.25">
      <c r="A26" s="16" t="s">
        <v>87</v>
      </c>
      <c r="B26" s="7" t="s">
        <v>64</v>
      </c>
      <c r="C26" s="7">
        <v>200</v>
      </c>
      <c r="D26" s="7" t="s">
        <v>25</v>
      </c>
      <c r="E26" s="3">
        <v>1</v>
      </c>
      <c r="F26" s="3"/>
      <c r="G26" s="3">
        <v>23.4</v>
      </c>
      <c r="H26" s="3">
        <v>94</v>
      </c>
      <c r="I26" s="3">
        <v>0.02</v>
      </c>
      <c r="J26" s="3">
        <v>4</v>
      </c>
      <c r="K26" s="3"/>
      <c r="L26" s="3"/>
      <c r="M26" s="3">
        <v>16</v>
      </c>
      <c r="N26" s="3">
        <v>18</v>
      </c>
      <c r="O26" s="3">
        <v>10</v>
      </c>
      <c r="P26" s="3">
        <v>0.2</v>
      </c>
    </row>
    <row r="27" spans="1:20" s="1" customFormat="1" x14ac:dyDescent="0.25">
      <c r="A27" s="9"/>
      <c r="B27" s="8" t="s">
        <v>27</v>
      </c>
      <c r="C27" s="8">
        <f>SUM(C25:C26)</f>
        <v>215</v>
      </c>
      <c r="D27" s="9"/>
      <c r="E27" s="6">
        <f t="shared" ref="E27:J27" si="1">SUM(E25:E26)</f>
        <v>1.8</v>
      </c>
      <c r="F27" s="6">
        <f t="shared" si="1"/>
        <v>1.3</v>
      </c>
      <c r="G27" s="6">
        <f t="shared" si="1"/>
        <v>31</v>
      </c>
      <c r="H27" s="6">
        <f t="shared" si="1"/>
        <v>137</v>
      </c>
      <c r="I27" s="6">
        <f t="shared" si="1"/>
        <v>2.8000000000000001E-2</v>
      </c>
      <c r="J27" s="6">
        <f t="shared" si="1"/>
        <v>4</v>
      </c>
      <c r="K27" s="6"/>
      <c r="L27" s="18"/>
      <c r="M27" s="6">
        <f>SUM(M25:M26)</f>
        <v>18</v>
      </c>
      <c r="N27" s="6">
        <f>SUM(N25:N26)</f>
        <v>24.9</v>
      </c>
      <c r="O27" s="6">
        <f>SUM(O25:O26)</f>
        <v>11.3</v>
      </c>
      <c r="P27" s="6">
        <f>SUM(P25:P26)</f>
        <v>0.30000000000000004</v>
      </c>
      <c r="Q27" s="11"/>
      <c r="R27" s="11"/>
      <c r="S27" s="11"/>
      <c r="T27" s="11"/>
    </row>
    <row r="28" spans="1:20" x14ac:dyDescent="0.25">
      <c r="A28" s="45" t="s">
        <v>29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</row>
    <row r="29" spans="1:20" ht="15" customHeight="1" x14ac:dyDescent="0.25">
      <c r="A29" s="38" t="s">
        <v>88</v>
      </c>
      <c r="B29" s="38" t="s">
        <v>30</v>
      </c>
      <c r="C29" s="38">
        <v>100</v>
      </c>
      <c r="D29" s="25" t="s">
        <v>31</v>
      </c>
      <c r="E29" s="23">
        <v>0.4</v>
      </c>
      <c r="F29" s="23">
        <v>0.02</v>
      </c>
      <c r="G29" s="23">
        <v>3.9</v>
      </c>
      <c r="H29" s="23">
        <v>18.600000000000001</v>
      </c>
      <c r="I29" s="23">
        <v>0.02</v>
      </c>
      <c r="J29" s="23">
        <v>4</v>
      </c>
      <c r="K29" s="23"/>
      <c r="L29" s="23">
        <v>0.02</v>
      </c>
      <c r="M29" s="23">
        <v>2</v>
      </c>
      <c r="N29" s="23">
        <v>11.6</v>
      </c>
      <c r="O29" s="23">
        <v>4.5999999999999996</v>
      </c>
      <c r="P29" s="23">
        <v>0.18</v>
      </c>
    </row>
    <row r="30" spans="1:20" x14ac:dyDescent="0.25">
      <c r="A30" s="38"/>
      <c r="B30" s="38"/>
      <c r="C30" s="38"/>
      <c r="D30" s="25" t="s">
        <v>32</v>
      </c>
      <c r="E30" s="23">
        <v>0.25</v>
      </c>
      <c r="F30" s="23"/>
      <c r="G30" s="23">
        <v>1.6</v>
      </c>
      <c r="H30" s="23">
        <v>10.199999999999999</v>
      </c>
      <c r="I30" s="23"/>
      <c r="J30" s="23"/>
      <c r="K30" s="23"/>
      <c r="L30" s="23">
        <v>0.02</v>
      </c>
      <c r="M30" s="23">
        <v>5.6</v>
      </c>
      <c r="N30" s="23">
        <v>6.5</v>
      </c>
      <c r="O30" s="23">
        <v>6.5</v>
      </c>
      <c r="P30" s="23">
        <v>0.2</v>
      </c>
    </row>
    <row r="31" spans="1:20" x14ac:dyDescent="0.25">
      <c r="A31" s="38"/>
      <c r="B31" s="38"/>
      <c r="C31" s="38"/>
      <c r="D31" s="25" t="s">
        <v>33</v>
      </c>
      <c r="E31" s="23">
        <v>0.13</v>
      </c>
      <c r="F31" s="23">
        <v>0.01</v>
      </c>
      <c r="G31" s="23">
        <v>0.7</v>
      </c>
      <c r="H31" s="23">
        <v>4.3</v>
      </c>
      <c r="I31" s="23">
        <v>6.0000000000000001E-3</v>
      </c>
      <c r="J31" s="23">
        <v>0.5</v>
      </c>
      <c r="K31" s="23"/>
      <c r="L31" s="23">
        <v>6.3E-2</v>
      </c>
      <c r="M31" s="23">
        <v>5.0999999999999996</v>
      </c>
      <c r="N31" s="23">
        <v>5.5</v>
      </c>
      <c r="O31" s="23">
        <v>3.8</v>
      </c>
      <c r="P31" s="23">
        <v>0.12</v>
      </c>
    </row>
    <row r="32" spans="1:20" x14ac:dyDescent="0.25">
      <c r="A32" s="38"/>
      <c r="B32" s="38"/>
      <c r="C32" s="38"/>
      <c r="D32" s="25" t="s">
        <v>34</v>
      </c>
      <c r="E32" s="23">
        <v>0.84</v>
      </c>
      <c r="F32" s="23"/>
      <c r="G32" s="23">
        <v>0.39</v>
      </c>
      <c r="H32" s="23">
        <v>6.7</v>
      </c>
      <c r="I32" s="23"/>
      <c r="J32" s="23"/>
      <c r="K32" s="23"/>
      <c r="L32" s="23"/>
      <c r="M32" s="23">
        <v>7.5</v>
      </c>
      <c r="N32" s="23">
        <v>6</v>
      </c>
      <c r="O32" s="23"/>
      <c r="P32" s="23">
        <v>0.36</v>
      </c>
    </row>
    <row r="33" spans="1:16" ht="15" customHeight="1" x14ac:dyDescent="0.25">
      <c r="A33" s="38"/>
      <c r="B33" s="38"/>
      <c r="C33" s="38"/>
      <c r="D33" s="25" t="s">
        <v>35</v>
      </c>
      <c r="E33" s="23">
        <v>0.34</v>
      </c>
      <c r="F33" s="23"/>
      <c r="G33" s="23">
        <v>1.9</v>
      </c>
      <c r="H33" s="23">
        <v>8.6</v>
      </c>
      <c r="I33" s="23">
        <v>0.01</v>
      </c>
      <c r="J33" s="23">
        <v>2</v>
      </c>
      <c r="K33" s="23"/>
      <c r="L33" s="23">
        <v>0.04</v>
      </c>
      <c r="M33" s="23">
        <v>6.2</v>
      </c>
      <c r="N33" s="23">
        <v>11.6</v>
      </c>
      <c r="O33" s="23">
        <v>2.8</v>
      </c>
      <c r="P33" s="23">
        <v>0.16</v>
      </c>
    </row>
    <row r="34" spans="1:16" x14ac:dyDescent="0.25">
      <c r="A34" s="38"/>
      <c r="B34" s="38"/>
      <c r="C34" s="38"/>
      <c r="D34" s="25" t="s">
        <v>11</v>
      </c>
      <c r="E34" s="23"/>
      <c r="F34" s="23">
        <v>4.9000000000000004</v>
      </c>
      <c r="G34" s="23"/>
      <c r="H34" s="23">
        <v>44.9</v>
      </c>
      <c r="I34" s="23"/>
      <c r="J34" s="23"/>
      <c r="K34" s="23"/>
      <c r="L34" s="23">
        <v>2.1</v>
      </c>
      <c r="M34" s="23"/>
      <c r="N34" s="23"/>
      <c r="O34" s="23"/>
      <c r="P34" s="23"/>
    </row>
    <row r="35" spans="1:16" hidden="1" x14ac:dyDescent="0.25">
      <c r="A35" s="19"/>
      <c r="B35" s="15"/>
      <c r="C35" s="15"/>
      <c r="D35" s="7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x14ac:dyDescent="0.25">
      <c r="A36" s="38" t="s">
        <v>93</v>
      </c>
      <c r="B36" s="38" t="s">
        <v>65</v>
      </c>
      <c r="C36" s="38">
        <v>250</v>
      </c>
      <c r="D36" s="7" t="s">
        <v>66</v>
      </c>
      <c r="E36" s="3">
        <v>0.4</v>
      </c>
      <c r="F36" s="3"/>
      <c r="G36" s="3">
        <v>0.9</v>
      </c>
      <c r="H36" s="3">
        <v>19.600000000000001</v>
      </c>
      <c r="I36" s="3"/>
      <c r="J36" s="3"/>
      <c r="K36" s="3"/>
      <c r="L36" s="3">
        <v>0.03</v>
      </c>
      <c r="M36" s="3">
        <v>26</v>
      </c>
      <c r="N36" s="3">
        <v>17</v>
      </c>
      <c r="O36" s="3">
        <v>8.9</v>
      </c>
      <c r="P36" s="3">
        <v>0.7</v>
      </c>
    </row>
    <row r="37" spans="1:16" x14ac:dyDescent="0.25">
      <c r="A37" s="38"/>
      <c r="B37" s="38"/>
      <c r="C37" s="38"/>
      <c r="D37" s="7" t="s">
        <v>36</v>
      </c>
      <c r="E37" s="3">
        <v>1</v>
      </c>
      <c r="F37" s="3">
        <v>0.05</v>
      </c>
      <c r="G37" s="3">
        <v>9.8000000000000007</v>
      </c>
      <c r="H37" s="3">
        <v>41.5</v>
      </c>
      <c r="I37" s="3">
        <v>0.06</v>
      </c>
      <c r="J37" s="3">
        <v>10</v>
      </c>
      <c r="K37" s="3"/>
      <c r="L37" s="3">
        <v>0.05</v>
      </c>
      <c r="M37" s="3">
        <v>5</v>
      </c>
      <c r="N37" s="3">
        <v>29</v>
      </c>
      <c r="O37" s="3">
        <v>11</v>
      </c>
      <c r="P37" s="3">
        <v>0.4</v>
      </c>
    </row>
    <row r="38" spans="1:16" x14ac:dyDescent="0.25">
      <c r="A38" s="38"/>
      <c r="B38" s="38"/>
      <c r="C38" s="38"/>
      <c r="D38" s="29" t="s">
        <v>96</v>
      </c>
      <c r="E38" s="3">
        <v>5.7</v>
      </c>
      <c r="F38" s="3">
        <v>3.8</v>
      </c>
      <c r="G38" s="20"/>
      <c r="H38" s="3">
        <v>76</v>
      </c>
      <c r="I38" s="20"/>
      <c r="J38" s="20"/>
      <c r="K38" s="3"/>
      <c r="L38" s="3">
        <v>0.17</v>
      </c>
      <c r="M38" s="3">
        <v>2.7</v>
      </c>
      <c r="N38" s="3">
        <v>60</v>
      </c>
      <c r="O38" s="3">
        <v>6.4</v>
      </c>
      <c r="P38" s="3">
        <v>0.8</v>
      </c>
    </row>
    <row r="39" spans="1:16" x14ac:dyDescent="0.25">
      <c r="A39" s="38"/>
      <c r="B39" s="38"/>
      <c r="C39" s="38"/>
      <c r="D39" s="7" t="s">
        <v>12</v>
      </c>
      <c r="E39" s="3">
        <v>0.17</v>
      </c>
      <c r="F39" s="20"/>
      <c r="G39" s="3">
        <v>0.95</v>
      </c>
      <c r="H39" s="3">
        <v>4.3</v>
      </c>
      <c r="I39" s="3">
        <v>5.0000000000000001E-3</v>
      </c>
      <c r="J39" s="3">
        <v>1</v>
      </c>
      <c r="K39" s="3"/>
      <c r="L39" s="3">
        <v>0.02</v>
      </c>
      <c r="M39" s="3">
        <v>3.1</v>
      </c>
      <c r="N39" s="3">
        <v>5.8</v>
      </c>
      <c r="O39" s="3">
        <v>1.4</v>
      </c>
      <c r="P39" s="3">
        <v>0.08</v>
      </c>
    </row>
    <row r="40" spans="1:16" x14ac:dyDescent="0.25">
      <c r="A40" s="38"/>
      <c r="B40" s="38"/>
      <c r="C40" s="38"/>
      <c r="D40" s="7" t="s">
        <v>13</v>
      </c>
      <c r="E40" s="3">
        <v>0.13</v>
      </c>
      <c r="F40" s="3">
        <v>0.01</v>
      </c>
      <c r="G40" s="3">
        <v>0.7</v>
      </c>
      <c r="H40" s="3">
        <v>3.3</v>
      </c>
      <c r="I40" s="3">
        <v>6.0000000000000001E-3</v>
      </c>
      <c r="J40" s="3">
        <v>0.5</v>
      </c>
      <c r="K40" s="20"/>
      <c r="L40" s="3">
        <v>6.3E-2</v>
      </c>
      <c r="M40" s="3">
        <v>5.0999999999999996</v>
      </c>
      <c r="N40" s="3">
        <v>5.5</v>
      </c>
      <c r="O40" s="3">
        <v>3.8</v>
      </c>
      <c r="P40" s="3">
        <v>0.12</v>
      </c>
    </row>
    <row r="41" spans="1:16" x14ac:dyDescent="0.25">
      <c r="A41" s="38"/>
      <c r="B41" s="38"/>
      <c r="C41" s="38"/>
      <c r="D41" s="7" t="s">
        <v>14</v>
      </c>
      <c r="E41" s="3"/>
      <c r="F41" s="3">
        <v>2.9</v>
      </c>
      <c r="G41" s="3"/>
      <c r="H41" s="3">
        <v>26.9</v>
      </c>
      <c r="I41" s="3"/>
      <c r="J41" s="3"/>
      <c r="K41" s="3"/>
      <c r="L41" s="3">
        <v>1.26</v>
      </c>
      <c r="M41" s="3"/>
      <c r="N41" s="3"/>
      <c r="O41" s="3"/>
      <c r="P41" s="3"/>
    </row>
    <row r="42" spans="1:16" x14ac:dyDescent="0.25">
      <c r="A42" s="38"/>
      <c r="B42" s="38"/>
      <c r="C42" s="38"/>
      <c r="D42" s="29" t="s">
        <v>97</v>
      </c>
      <c r="E42" s="3">
        <v>0.48</v>
      </c>
      <c r="F42" s="20"/>
      <c r="G42" s="3">
        <v>1.9</v>
      </c>
      <c r="H42" s="20">
        <v>9.6</v>
      </c>
      <c r="I42" s="3">
        <v>7.0000000000000007E-2</v>
      </c>
      <c r="J42" s="3">
        <v>4.5</v>
      </c>
      <c r="K42" s="3"/>
      <c r="L42" s="3">
        <v>0.1</v>
      </c>
      <c r="M42" s="3">
        <v>7.8</v>
      </c>
      <c r="N42" s="3">
        <v>6.8</v>
      </c>
      <c r="O42" s="3">
        <v>3</v>
      </c>
      <c r="P42" s="3">
        <v>0.2</v>
      </c>
    </row>
    <row r="43" spans="1:16" x14ac:dyDescent="0.25">
      <c r="A43" s="38"/>
      <c r="B43" s="38"/>
      <c r="C43" s="38"/>
      <c r="D43" s="7" t="s">
        <v>37</v>
      </c>
      <c r="E43" s="3">
        <v>0.28000000000000003</v>
      </c>
      <c r="F43" s="3">
        <v>2</v>
      </c>
      <c r="G43" s="3">
        <v>0.32</v>
      </c>
      <c r="H43" s="3">
        <v>20.6</v>
      </c>
      <c r="I43" s="3">
        <v>3.0000000000000001E-3</v>
      </c>
      <c r="J43" s="3">
        <v>0.03</v>
      </c>
      <c r="K43" s="3">
        <v>1.4999999999999999E-2</v>
      </c>
      <c r="L43" s="3">
        <v>5.5E-2</v>
      </c>
      <c r="M43" s="3">
        <v>8.6</v>
      </c>
      <c r="N43" s="3">
        <v>6</v>
      </c>
      <c r="O43" s="20"/>
      <c r="P43" s="20"/>
    </row>
    <row r="44" spans="1:16" x14ac:dyDescent="0.25">
      <c r="A44" s="40" t="s">
        <v>101</v>
      </c>
      <c r="B44" s="40" t="s">
        <v>71</v>
      </c>
      <c r="C44" s="40">
        <v>100</v>
      </c>
      <c r="D44" s="32" t="s">
        <v>98</v>
      </c>
      <c r="E44" s="3">
        <v>17.600000000000001</v>
      </c>
      <c r="F44" s="3">
        <v>12.9</v>
      </c>
      <c r="G44" s="3">
        <v>0.4</v>
      </c>
      <c r="H44" s="3">
        <v>183</v>
      </c>
      <c r="I44" s="3">
        <v>7.0000000000000007E-2</v>
      </c>
      <c r="J44" s="3"/>
      <c r="K44" s="3">
        <v>0.04</v>
      </c>
      <c r="L44" s="3">
        <v>0.2</v>
      </c>
      <c r="M44" s="3">
        <v>10</v>
      </c>
      <c r="N44" s="3">
        <v>210</v>
      </c>
      <c r="O44" s="20">
        <v>25</v>
      </c>
      <c r="P44" s="20">
        <v>1.5</v>
      </c>
    </row>
    <row r="45" spans="1:16" x14ac:dyDescent="0.25">
      <c r="A45" s="41"/>
      <c r="B45" s="41"/>
      <c r="C45" s="41"/>
      <c r="D45" s="32" t="s">
        <v>99</v>
      </c>
      <c r="E45" s="3">
        <v>0.12</v>
      </c>
      <c r="F45" s="3">
        <v>2</v>
      </c>
      <c r="G45" s="3">
        <v>0.32</v>
      </c>
      <c r="H45" s="3">
        <v>20.6</v>
      </c>
      <c r="I45" s="3">
        <v>0.03</v>
      </c>
      <c r="J45" s="3">
        <v>1.4999999999999999E-2</v>
      </c>
      <c r="K45" s="3">
        <v>5.5E-2</v>
      </c>
      <c r="L45" s="3">
        <v>8.6</v>
      </c>
      <c r="M45" s="3">
        <v>6</v>
      </c>
      <c r="N45" s="31" t="s">
        <v>100</v>
      </c>
      <c r="O45" s="22" t="s">
        <v>100</v>
      </c>
      <c r="P45" s="20" t="s">
        <v>100</v>
      </c>
    </row>
    <row r="46" spans="1:16" ht="15" customHeight="1" x14ac:dyDescent="0.25">
      <c r="A46" s="41"/>
      <c r="B46" s="41"/>
      <c r="C46" s="41"/>
      <c r="D46" s="32" t="s">
        <v>102</v>
      </c>
      <c r="E46" s="23">
        <v>0.3</v>
      </c>
      <c r="F46" s="20">
        <v>3.9E-2</v>
      </c>
      <c r="G46" s="23">
        <v>2.1</v>
      </c>
      <c r="H46" s="23">
        <v>9.8000000000000007</v>
      </c>
      <c r="I46" s="23">
        <v>0.01</v>
      </c>
      <c r="J46" s="31" t="s">
        <v>100</v>
      </c>
      <c r="K46" s="20"/>
      <c r="L46" s="31" t="s">
        <v>100</v>
      </c>
      <c r="M46" s="23">
        <v>0.7</v>
      </c>
      <c r="N46" s="23">
        <v>3.4</v>
      </c>
      <c r="O46" s="23">
        <v>1.3</v>
      </c>
      <c r="P46" s="23">
        <v>0.06</v>
      </c>
    </row>
    <row r="47" spans="1:16" x14ac:dyDescent="0.25">
      <c r="A47" s="41"/>
      <c r="B47" s="41"/>
      <c r="C47" s="41"/>
      <c r="D47" s="7" t="s">
        <v>7</v>
      </c>
      <c r="E47" s="3">
        <v>0.03</v>
      </c>
      <c r="F47" s="3">
        <v>4.0999999999999996</v>
      </c>
      <c r="G47" s="3">
        <v>4.4999999999999998E-2</v>
      </c>
      <c r="H47" s="3">
        <v>37.4</v>
      </c>
      <c r="I47" s="20"/>
      <c r="J47" s="3"/>
      <c r="K47" s="3">
        <v>2.5000000000000001E-2</v>
      </c>
      <c r="L47" s="3">
        <v>0.11</v>
      </c>
      <c r="M47" s="3">
        <v>1.1000000000000001</v>
      </c>
      <c r="N47" s="3">
        <v>0.95</v>
      </c>
      <c r="O47" s="3">
        <v>0.15</v>
      </c>
      <c r="P47" s="3">
        <v>0.01</v>
      </c>
    </row>
    <row r="48" spans="1:16" hidden="1" x14ac:dyDescent="0.25">
      <c r="A48" s="41"/>
      <c r="B48" s="41"/>
      <c r="C48" s="41"/>
      <c r="D48" s="7"/>
      <c r="E48" s="3"/>
      <c r="F48" s="3"/>
      <c r="G48" s="3"/>
      <c r="H48" s="3"/>
      <c r="I48" s="3"/>
      <c r="J48" s="3"/>
      <c r="K48" s="20"/>
      <c r="L48" s="3"/>
      <c r="M48" s="3"/>
      <c r="N48" s="3"/>
      <c r="O48" s="3"/>
      <c r="P48" s="3"/>
    </row>
    <row r="49" spans="1:20" hidden="1" x14ac:dyDescent="0.25">
      <c r="A49" s="42"/>
      <c r="B49" s="42"/>
      <c r="C49" s="42"/>
      <c r="D49" s="7"/>
      <c r="E49" s="3"/>
      <c r="F49" s="20"/>
      <c r="G49" s="3"/>
      <c r="H49" s="3"/>
      <c r="I49" s="3"/>
      <c r="J49" s="3"/>
      <c r="K49" s="20"/>
      <c r="L49" s="3"/>
      <c r="M49" s="3"/>
      <c r="N49" s="3"/>
      <c r="O49" s="3"/>
      <c r="P49" s="3"/>
    </row>
    <row r="50" spans="1:20" x14ac:dyDescent="0.25">
      <c r="A50" s="38" t="s">
        <v>94</v>
      </c>
      <c r="B50" s="38" t="s">
        <v>70</v>
      </c>
      <c r="C50" s="38">
        <v>180</v>
      </c>
      <c r="D50" s="7" t="s">
        <v>41</v>
      </c>
      <c r="E50" s="3">
        <v>4.0999999999999996</v>
      </c>
      <c r="F50" s="3">
        <v>0.4</v>
      </c>
      <c r="G50" s="3">
        <v>45.4</v>
      </c>
      <c r="H50" s="3">
        <v>106</v>
      </c>
      <c r="I50" s="3">
        <v>0.04</v>
      </c>
      <c r="J50" s="3"/>
      <c r="K50" s="3"/>
      <c r="L50" s="16"/>
      <c r="M50" s="3">
        <v>14</v>
      </c>
      <c r="N50" s="3">
        <v>69</v>
      </c>
      <c r="O50" s="3">
        <v>12</v>
      </c>
      <c r="P50" s="3">
        <v>1</v>
      </c>
    </row>
    <row r="51" spans="1:20" x14ac:dyDescent="0.25">
      <c r="A51" s="38"/>
      <c r="B51" s="38"/>
      <c r="C51" s="38"/>
      <c r="D51" s="7" t="s">
        <v>7</v>
      </c>
      <c r="E51" s="3">
        <v>0.06</v>
      </c>
      <c r="F51" s="3">
        <v>4.0999999999999996</v>
      </c>
      <c r="G51" s="3">
        <v>0.09</v>
      </c>
      <c r="H51" s="3">
        <v>37.4</v>
      </c>
      <c r="I51" s="3"/>
      <c r="J51" s="3"/>
      <c r="K51" s="3">
        <v>0.05</v>
      </c>
      <c r="L51" s="3">
        <v>0.22</v>
      </c>
      <c r="M51" s="3">
        <v>2.2000000000000002</v>
      </c>
      <c r="N51" s="3">
        <v>1.9</v>
      </c>
      <c r="O51" s="3">
        <v>0.3</v>
      </c>
      <c r="P51" s="3">
        <v>0.02</v>
      </c>
    </row>
    <row r="52" spans="1:20" ht="25.5" x14ac:dyDescent="0.25">
      <c r="A52" s="7" t="s">
        <v>73</v>
      </c>
      <c r="B52" s="7" t="s">
        <v>39</v>
      </c>
      <c r="C52" s="7">
        <v>200</v>
      </c>
      <c r="D52" s="7" t="s">
        <v>10</v>
      </c>
      <c r="E52" s="20"/>
      <c r="F52" s="3"/>
      <c r="G52" s="3">
        <v>25.3</v>
      </c>
      <c r="H52" s="3">
        <v>95.6</v>
      </c>
      <c r="I52" s="20"/>
      <c r="J52" s="3">
        <v>0.4</v>
      </c>
      <c r="K52" s="3"/>
      <c r="L52" s="3"/>
      <c r="M52" s="16"/>
      <c r="N52" s="16"/>
      <c r="O52" s="16"/>
      <c r="P52" s="16"/>
    </row>
    <row r="53" spans="1:20" x14ac:dyDescent="0.25">
      <c r="A53" s="16"/>
      <c r="B53" s="7" t="s">
        <v>8</v>
      </c>
      <c r="C53" s="7">
        <v>71</v>
      </c>
      <c r="D53" s="7" t="s">
        <v>69</v>
      </c>
      <c r="E53" s="3">
        <v>5.2</v>
      </c>
      <c r="F53" s="3">
        <v>0.84</v>
      </c>
      <c r="G53" s="3">
        <v>32.9</v>
      </c>
      <c r="H53" s="3">
        <v>135.69999999999999</v>
      </c>
      <c r="I53" s="3">
        <v>0.09</v>
      </c>
      <c r="J53" s="3"/>
      <c r="K53" s="3"/>
      <c r="L53" s="3">
        <v>1.1000000000000001</v>
      </c>
      <c r="M53" s="3">
        <v>19</v>
      </c>
      <c r="N53" s="3">
        <v>78</v>
      </c>
      <c r="O53" s="3">
        <v>24.5</v>
      </c>
      <c r="P53" s="3">
        <v>1.3</v>
      </c>
    </row>
    <row r="54" spans="1:20" x14ac:dyDescent="0.25">
      <c r="A54" s="16"/>
      <c r="B54" s="7" t="s">
        <v>9</v>
      </c>
      <c r="C54" s="7">
        <v>30</v>
      </c>
      <c r="D54" s="7" t="s">
        <v>44</v>
      </c>
      <c r="E54" s="3">
        <v>2.4</v>
      </c>
      <c r="F54" s="3">
        <v>0.36</v>
      </c>
      <c r="G54" s="3">
        <v>12.6</v>
      </c>
      <c r="H54" s="3">
        <v>60.9</v>
      </c>
      <c r="I54" s="3">
        <v>0.11</v>
      </c>
      <c r="J54" s="3"/>
      <c r="K54" s="3"/>
      <c r="L54" s="3">
        <v>1.8</v>
      </c>
      <c r="M54" s="3">
        <v>20.399999999999999</v>
      </c>
      <c r="N54" s="3">
        <v>120</v>
      </c>
      <c r="O54" s="3">
        <v>36</v>
      </c>
      <c r="P54" s="3">
        <v>1.5</v>
      </c>
    </row>
    <row r="55" spans="1:20" s="1" customFormat="1" x14ac:dyDescent="0.25">
      <c r="A55" s="9"/>
      <c r="B55" s="8" t="s">
        <v>27</v>
      </c>
      <c r="C55" s="8">
        <f>SUM(C29:C54)</f>
        <v>931</v>
      </c>
      <c r="D55" s="9"/>
      <c r="E55" s="6">
        <f>SUM(E29:E54)</f>
        <v>39.930000000000007</v>
      </c>
      <c r="F55" s="24">
        <f t="shared" ref="F55:P55" si="2">SUM(F29:F54)</f>
        <v>38.429000000000009</v>
      </c>
      <c r="G55" s="24">
        <f t="shared" si="2"/>
        <v>142.215</v>
      </c>
      <c r="H55" s="24">
        <v>952</v>
      </c>
      <c r="I55" s="24">
        <f t="shared" si="2"/>
        <v>0.53</v>
      </c>
      <c r="J55" s="24">
        <f t="shared" si="2"/>
        <v>22.945</v>
      </c>
      <c r="K55" s="24">
        <f t="shared" si="2"/>
        <v>0.185</v>
      </c>
      <c r="L55" s="24">
        <f t="shared" si="2"/>
        <v>16.021000000000001</v>
      </c>
      <c r="M55" s="24">
        <f t="shared" si="2"/>
        <v>158.1</v>
      </c>
      <c r="N55" s="24">
        <f t="shared" si="2"/>
        <v>654.54999999999995</v>
      </c>
      <c r="O55" s="24">
        <f t="shared" si="2"/>
        <v>151.44999999999999</v>
      </c>
      <c r="P55" s="24">
        <f t="shared" si="2"/>
        <v>8.7099999999999991</v>
      </c>
      <c r="Q55" s="11"/>
      <c r="R55" s="11"/>
      <c r="S55" s="11"/>
      <c r="T55" s="11"/>
    </row>
    <row r="56" spans="1:20" x14ac:dyDescent="0.25">
      <c r="A56" s="45" t="s">
        <v>40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</row>
    <row r="57" spans="1:20" x14ac:dyDescent="0.25">
      <c r="A57" s="38" t="s">
        <v>92</v>
      </c>
      <c r="B57" s="38" t="s">
        <v>19</v>
      </c>
      <c r="C57" s="38">
        <v>200</v>
      </c>
      <c r="D57" s="7" t="s">
        <v>20</v>
      </c>
      <c r="E57" s="3">
        <v>1</v>
      </c>
      <c r="F57" s="3"/>
      <c r="G57" s="3">
        <v>13.5</v>
      </c>
      <c r="H57" s="3">
        <v>55.6</v>
      </c>
      <c r="I57" s="3">
        <v>0.02</v>
      </c>
      <c r="J57" s="3">
        <v>0.8</v>
      </c>
      <c r="K57" s="3"/>
      <c r="L57" s="3"/>
      <c r="M57" s="3">
        <v>33.200000000000003</v>
      </c>
      <c r="N57" s="3">
        <v>30.4</v>
      </c>
      <c r="O57" s="3">
        <v>21.8</v>
      </c>
      <c r="P57" s="3">
        <v>2.4</v>
      </c>
    </row>
    <row r="58" spans="1:20" x14ac:dyDescent="0.25">
      <c r="A58" s="38"/>
      <c r="B58" s="38"/>
      <c r="C58" s="38"/>
      <c r="D58" s="7" t="s">
        <v>21</v>
      </c>
      <c r="E58" s="3"/>
      <c r="F58" s="3"/>
      <c r="G58" s="3">
        <v>19.899999999999999</v>
      </c>
      <c r="H58" s="3">
        <v>74.8</v>
      </c>
      <c r="I58" s="3"/>
      <c r="J58" s="3"/>
      <c r="K58" s="3"/>
      <c r="L58" s="3"/>
      <c r="M58" s="3">
        <v>0.4</v>
      </c>
      <c r="N58" s="3"/>
      <c r="O58" s="3"/>
      <c r="P58" s="3">
        <v>0.06</v>
      </c>
    </row>
    <row r="59" spans="1:20" x14ac:dyDescent="0.25">
      <c r="A59" s="17"/>
      <c r="B59" s="13" t="s">
        <v>22</v>
      </c>
      <c r="C59" s="13">
        <v>80</v>
      </c>
      <c r="D59" s="7" t="s">
        <v>78</v>
      </c>
      <c r="E59" s="3">
        <v>5.8</v>
      </c>
      <c r="F59" s="3">
        <v>4.3</v>
      </c>
      <c r="G59" s="3">
        <v>36</v>
      </c>
      <c r="H59" s="3">
        <v>197</v>
      </c>
      <c r="I59" s="3">
        <v>0.08</v>
      </c>
      <c r="J59" s="3"/>
      <c r="K59" s="3"/>
      <c r="L59" s="3">
        <v>1.1000000000000001</v>
      </c>
      <c r="M59" s="3">
        <v>48</v>
      </c>
      <c r="N59" s="3">
        <v>70</v>
      </c>
      <c r="O59" s="3">
        <v>14</v>
      </c>
      <c r="P59" s="3">
        <v>0.6</v>
      </c>
    </row>
    <row r="60" spans="1:20" x14ac:dyDescent="0.25">
      <c r="A60" s="16"/>
      <c r="B60" s="7" t="s">
        <v>67</v>
      </c>
      <c r="C60" s="7">
        <v>250</v>
      </c>
      <c r="D60" s="7" t="s">
        <v>68</v>
      </c>
      <c r="E60" s="3">
        <v>1.8</v>
      </c>
      <c r="F60" s="3">
        <v>0.4</v>
      </c>
      <c r="G60" s="3">
        <v>16.2</v>
      </c>
      <c r="H60" s="3">
        <v>80</v>
      </c>
      <c r="I60" s="3">
        <v>0.08</v>
      </c>
      <c r="J60" s="3">
        <v>120</v>
      </c>
      <c r="K60" s="3"/>
      <c r="L60" s="3"/>
      <c r="M60" s="3">
        <v>68</v>
      </c>
      <c r="N60" s="3">
        <v>46</v>
      </c>
      <c r="O60" s="3">
        <v>26</v>
      </c>
      <c r="P60" s="3">
        <v>0.6</v>
      </c>
    </row>
    <row r="61" spans="1:20" s="1" customFormat="1" x14ac:dyDescent="0.25">
      <c r="A61" s="9"/>
      <c r="B61" s="8" t="s">
        <v>27</v>
      </c>
      <c r="C61" s="9">
        <f>SUM(C57:C60)</f>
        <v>530</v>
      </c>
      <c r="D61" s="9"/>
      <c r="E61" s="6">
        <f t="shared" ref="E61:P61" si="3">SUM(E57:E60)</f>
        <v>8.6</v>
      </c>
      <c r="F61" s="24">
        <v>4.7</v>
      </c>
      <c r="G61" s="24">
        <f t="shared" si="3"/>
        <v>85.600000000000009</v>
      </c>
      <c r="H61" s="24">
        <v>408</v>
      </c>
      <c r="I61" s="24">
        <f t="shared" si="3"/>
        <v>0.18</v>
      </c>
      <c r="J61" s="24">
        <f t="shared" si="3"/>
        <v>120.8</v>
      </c>
      <c r="K61" s="24">
        <f t="shared" si="3"/>
        <v>0</v>
      </c>
      <c r="L61" s="24">
        <f t="shared" si="3"/>
        <v>1.1000000000000001</v>
      </c>
      <c r="M61" s="24">
        <f t="shared" si="3"/>
        <v>149.6</v>
      </c>
      <c r="N61" s="24">
        <f t="shared" si="3"/>
        <v>146.4</v>
      </c>
      <c r="O61" s="24">
        <f t="shared" si="3"/>
        <v>61.8</v>
      </c>
      <c r="P61" s="24">
        <f t="shared" si="3"/>
        <v>3.66</v>
      </c>
      <c r="Q61" s="11"/>
      <c r="R61" s="11"/>
      <c r="S61" s="11"/>
      <c r="T61" s="11"/>
    </row>
    <row r="62" spans="1:20" x14ac:dyDescent="0.25">
      <c r="A62" s="45" t="s">
        <v>23</v>
      </c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</row>
    <row r="63" spans="1:20" ht="15" customHeight="1" x14ac:dyDescent="0.25">
      <c r="A63" s="40" t="s">
        <v>85</v>
      </c>
      <c r="B63" s="40" t="s">
        <v>84</v>
      </c>
      <c r="C63" s="40">
        <v>120</v>
      </c>
      <c r="D63" s="7" t="s">
        <v>15</v>
      </c>
      <c r="E63" s="3">
        <v>15</v>
      </c>
      <c r="F63" s="3">
        <v>1</v>
      </c>
      <c r="G63" s="3"/>
      <c r="H63" s="3">
        <v>72</v>
      </c>
      <c r="I63" s="3">
        <v>0.12</v>
      </c>
      <c r="J63" s="3"/>
      <c r="K63" s="16"/>
      <c r="L63" s="3"/>
      <c r="M63" s="3">
        <v>37</v>
      </c>
      <c r="N63" s="3">
        <v>278</v>
      </c>
      <c r="O63" s="3">
        <v>70</v>
      </c>
      <c r="P63" s="3">
        <v>2.2999999999999998</v>
      </c>
    </row>
    <row r="64" spans="1:20" ht="15" customHeight="1" x14ac:dyDescent="0.25">
      <c r="A64" s="41"/>
      <c r="B64" s="41"/>
      <c r="C64" s="41"/>
      <c r="D64" s="7" t="s">
        <v>83</v>
      </c>
      <c r="E64" s="3">
        <v>0.35</v>
      </c>
      <c r="F64" s="3">
        <v>2.5</v>
      </c>
      <c r="G64" s="3">
        <v>0.4</v>
      </c>
      <c r="H64" s="3">
        <v>16.5</v>
      </c>
      <c r="I64" s="3">
        <v>3.7000000000000002E-3</v>
      </c>
      <c r="J64" s="3">
        <v>3.6999999999999998E-2</v>
      </c>
      <c r="K64" s="16">
        <v>1.9E-2</v>
      </c>
      <c r="L64" s="3">
        <v>6.9000000000000006E-2</v>
      </c>
      <c r="M64" s="3">
        <v>11</v>
      </c>
      <c r="N64" s="3">
        <v>7.5</v>
      </c>
      <c r="O64" s="3">
        <v>1</v>
      </c>
      <c r="P64" s="3">
        <v>0.25</v>
      </c>
    </row>
    <row r="65" spans="1:20" x14ac:dyDescent="0.25">
      <c r="A65" s="41"/>
      <c r="B65" s="41"/>
      <c r="C65" s="41"/>
      <c r="D65" s="7" t="s">
        <v>11</v>
      </c>
      <c r="E65" s="3"/>
      <c r="F65" s="3">
        <v>4.9000000000000004</v>
      </c>
      <c r="G65" s="3"/>
      <c r="H65" s="3">
        <v>44.9</v>
      </c>
      <c r="I65" s="3"/>
      <c r="J65" s="3"/>
      <c r="K65" s="3"/>
      <c r="L65" s="3">
        <v>2.1</v>
      </c>
      <c r="M65" s="3"/>
      <c r="N65" s="3"/>
      <c r="O65" s="3"/>
      <c r="P65" s="3"/>
    </row>
    <row r="66" spans="1:20" x14ac:dyDescent="0.25">
      <c r="A66" s="41"/>
      <c r="B66" s="41"/>
      <c r="C66" s="41"/>
      <c r="D66" s="7" t="s">
        <v>76</v>
      </c>
      <c r="E66" s="3">
        <v>0.05</v>
      </c>
      <c r="F66" s="3">
        <v>4.0000000000000001E-3</v>
      </c>
      <c r="G66" s="3">
        <v>0.28000000000000003</v>
      </c>
      <c r="H66" s="3">
        <v>1.3</v>
      </c>
      <c r="I66" s="3">
        <v>2.3999999999999998E-3</v>
      </c>
      <c r="J66" s="3">
        <v>0.2</v>
      </c>
      <c r="K66" s="3"/>
      <c r="L66" s="3">
        <v>2.5000000000000001E-2</v>
      </c>
      <c r="M66" s="3">
        <v>2</v>
      </c>
      <c r="N66" s="3">
        <v>2.2000000000000002</v>
      </c>
      <c r="O66" s="3">
        <v>1.5</v>
      </c>
      <c r="P66" s="7">
        <v>4.8000000000000001E-2</v>
      </c>
    </row>
    <row r="67" spans="1:20" x14ac:dyDescent="0.25">
      <c r="A67" s="42"/>
      <c r="B67" s="42"/>
      <c r="C67" s="42"/>
      <c r="D67" s="7" t="s">
        <v>77</v>
      </c>
      <c r="E67" s="3">
        <v>6.8000000000000005E-2</v>
      </c>
      <c r="F67" s="3"/>
      <c r="G67" s="3">
        <v>0.38</v>
      </c>
      <c r="H67" s="3">
        <v>1.7</v>
      </c>
      <c r="I67" s="3">
        <v>2E-3</v>
      </c>
      <c r="J67" s="3">
        <v>0.4</v>
      </c>
      <c r="K67" s="3"/>
      <c r="L67" s="3">
        <v>8.0000000000000002E-3</v>
      </c>
      <c r="M67" s="3">
        <v>1.2</v>
      </c>
      <c r="N67" s="3">
        <v>2.2999999999999998</v>
      </c>
      <c r="O67" s="3">
        <v>0.56000000000000005</v>
      </c>
      <c r="P67" s="7">
        <v>3.2000000000000001E-2</v>
      </c>
    </row>
    <row r="68" spans="1:20" hidden="1" x14ac:dyDescent="0.25">
      <c r="A68" s="7"/>
      <c r="B68" s="7"/>
      <c r="C68" s="7"/>
      <c r="D68" s="7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20" x14ac:dyDescent="0.25">
      <c r="A69" s="38" t="s">
        <v>91</v>
      </c>
      <c r="B69" s="38" t="s">
        <v>16</v>
      </c>
      <c r="C69" s="38">
        <v>230</v>
      </c>
      <c r="D69" s="7" t="s">
        <v>17</v>
      </c>
      <c r="E69" s="3">
        <v>3.6</v>
      </c>
      <c r="F69" s="3">
        <v>0.18</v>
      </c>
      <c r="G69" s="3">
        <v>35.5</v>
      </c>
      <c r="H69" s="3">
        <v>119</v>
      </c>
      <c r="I69" s="3">
        <v>0.24</v>
      </c>
      <c r="J69" s="3">
        <v>36</v>
      </c>
      <c r="K69" s="3"/>
      <c r="L69" s="3">
        <v>0.18</v>
      </c>
      <c r="M69" s="3">
        <v>18</v>
      </c>
      <c r="N69" s="3">
        <v>104</v>
      </c>
      <c r="O69" s="3">
        <v>41</v>
      </c>
      <c r="P69" s="3">
        <v>1.6</v>
      </c>
    </row>
    <row r="70" spans="1:20" x14ac:dyDescent="0.25">
      <c r="A70" s="38"/>
      <c r="B70" s="38"/>
      <c r="C70" s="38"/>
      <c r="D70" s="7" t="s">
        <v>18</v>
      </c>
      <c r="E70" s="3">
        <v>1.4</v>
      </c>
      <c r="F70" s="3">
        <v>1.6</v>
      </c>
      <c r="G70" s="3">
        <v>2.2999999999999998</v>
      </c>
      <c r="H70" s="3">
        <v>29</v>
      </c>
      <c r="I70" s="3">
        <v>0.01</v>
      </c>
      <c r="J70" s="3">
        <v>0.5</v>
      </c>
      <c r="K70" s="3">
        <v>0.01</v>
      </c>
      <c r="L70" s="3">
        <v>0.04</v>
      </c>
      <c r="M70" s="3">
        <v>60.5</v>
      </c>
      <c r="N70" s="3">
        <v>45.5</v>
      </c>
      <c r="O70" s="3">
        <v>7</v>
      </c>
      <c r="P70" s="3">
        <v>0.03</v>
      </c>
    </row>
    <row r="71" spans="1:20" x14ac:dyDescent="0.25">
      <c r="A71" s="38"/>
      <c r="B71" s="38"/>
      <c r="C71" s="38"/>
      <c r="D71" s="7" t="s">
        <v>7</v>
      </c>
      <c r="E71" s="3">
        <v>0.03</v>
      </c>
      <c r="F71" s="3">
        <v>4.0999999999999996</v>
      </c>
      <c r="G71" s="3">
        <v>4.4999999999999998E-2</v>
      </c>
      <c r="H71" s="3">
        <v>37.4</v>
      </c>
      <c r="I71" s="3"/>
      <c r="J71" s="3"/>
      <c r="K71" s="3">
        <v>2.5000000000000001E-2</v>
      </c>
      <c r="L71" s="3">
        <v>0.11</v>
      </c>
      <c r="M71" s="3">
        <v>1.1000000000000001</v>
      </c>
      <c r="N71" s="3">
        <v>0.95</v>
      </c>
      <c r="O71" s="3">
        <v>0.15</v>
      </c>
      <c r="P71" s="3">
        <v>0.01</v>
      </c>
    </row>
    <row r="72" spans="1:20" x14ac:dyDescent="0.25">
      <c r="A72" s="38" t="s">
        <v>90</v>
      </c>
      <c r="B72" s="38" t="s">
        <v>47</v>
      </c>
      <c r="C72" s="38">
        <v>40</v>
      </c>
      <c r="D72" s="7" t="s">
        <v>44</v>
      </c>
      <c r="E72" s="3">
        <v>2.4</v>
      </c>
      <c r="F72" s="3">
        <v>0.36</v>
      </c>
      <c r="G72" s="3">
        <v>12.6</v>
      </c>
      <c r="H72" s="3">
        <v>60.9</v>
      </c>
      <c r="I72" s="3">
        <v>4.2000000000000003E-2</v>
      </c>
      <c r="J72" s="3"/>
      <c r="K72" s="3"/>
      <c r="L72" s="3">
        <v>0.64</v>
      </c>
      <c r="M72" s="3">
        <v>7.4</v>
      </c>
      <c r="N72" s="3">
        <v>48.6</v>
      </c>
      <c r="O72" s="3">
        <v>13</v>
      </c>
      <c r="P72" s="3">
        <v>0.55000000000000004</v>
      </c>
    </row>
    <row r="73" spans="1:20" x14ac:dyDescent="0.25">
      <c r="A73" s="38"/>
      <c r="B73" s="38"/>
      <c r="C73" s="38"/>
      <c r="D73" s="7" t="s">
        <v>24</v>
      </c>
      <c r="E73" s="3">
        <v>0.06</v>
      </c>
      <c r="F73" s="3">
        <v>8.1999999999999993</v>
      </c>
      <c r="G73" s="3">
        <v>0.09</v>
      </c>
      <c r="H73" s="3">
        <v>74.8</v>
      </c>
      <c r="I73" s="3"/>
      <c r="J73" s="3"/>
      <c r="K73" s="3">
        <v>0.05</v>
      </c>
      <c r="L73" s="3">
        <v>0.2</v>
      </c>
      <c r="M73" s="3">
        <v>2.2000000000000002</v>
      </c>
      <c r="N73" s="3">
        <v>1.9</v>
      </c>
      <c r="O73" s="3">
        <v>0.3</v>
      </c>
      <c r="P73" s="3">
        <v>0.02</v>
      </c>
    </row>
    <row r="74" spans="1:20" x14ac:dyDescent="0.25">
      <c r="A74" s="38" t="s">
        <v>89</v>
      </c>
      <c r="B74" s="38" t="s">
        <v>72</v>
      </c>
      <c r="C74" s="38">
        <v>200</v>
      </c>
      <c r="D74" s="7" t="s">
        <v>42</v>
      </c>
      <c r="E74" s="3">
        <v>0.16</v>
      </c>
      <c r="F74" s="3"/>
      <c r="G74" s="3">
        <v>12.6</v>
      </c>
      <c r="H74" s="3">
        <v>28.8</v>
      </c>
      <c r="I74" s="3"/>
      <c r="J74" s="16"/>
      <c r="K74" s="3"/>
      <c r="L74" s="3"/>
      <c r="M74" s="3"/>
      <c r="N74" s="3"/>
      <c r="O74" s="3"/>
      <c r="P74" s="3"/>
    </row>
    <row r="75" spans="1:20" x14ac:dyDescent="0.25">
      <c r="A75" s="38"/>
      <c r="B75" s="38"/>
      <c r="C75" s="38"/>
      <c r="D75" s="7" t="s">
        <v>80</v>
      </c>
      <c r="E75" s="3"/>
      <c r="F75" s="3"/>
      <c r="G75" s="3"/>
      <c r="H75" s="3"/>
      <c r="I75" s="3"/>
      <c r="J75" s="16"/>
      <c r="K75" s="3"/>
      <c r="L75" s="3"/>
      <c r="M75" s="3"/>
      <c r="N75" s="3"/>
      <c r="O75" s="3"/>
      <c r="P75" s="3"/>
    </row>
    <row r="76" spans="1:20" x14ac:dyDescent="0.25">
      <c r="A76" s="16"/>
      <c r="B76" s="7" t="s">
        <v>8</v>
      </c>
      <c r="C76" s="7">
        <v>15</v>
      </c>
      <c r="D76" s="7" t="s">
        <v>43</v>
      </c>
      <c r="E76" s="3">
        <v>0.98</v>
      </c>
      <c r="F76" s="3">
        <v>0.15</v>
      </c>
      <c r="G76" s="3">
        <v>6</v>
      </c>
      <c r="H76" s="3">
        <v>18.5</v>
      </c>
      <c r="I76" s="3">
        <v>3.5999999999999997E-2</v>
      </c>
      <c r="J76" s="16"/>
      <c r="K76" s="3"/>
      <c r="L76" s="3">
        <v>0.44</v>
      </c>
      <c r="M76" s="3">
        <v>7.6</v>
      </c>
      <c r="N76" s="3">
        <v>31.2</v>
      </c>
      <c r="O76" s="3">
        <v>9.8000000000000007</v>
      </c>
      <c r="P76" s="3">
        <v>0.52</v>
      </c>
    </row>
    <row r="77" spans="1:20" x14ac:dyDescent="0.25">
      <c r="A77" s="16"/>
      <c r="B77" s="7" t="s">
        <v>9</v>
      </c>
      <c r="C77" s="7">
        <v>10</v>
      </c>
      <c r="D77" s="7" t="s">
        <v>38</v>
      </c>
      <c r="E77" s="3">
        <v>0.3</v>
      </c>
      <c r="F77" s="3">
        <v>0.12</v>
      </c>
      <c r="G77" s="3">
        <v>1</v>
      </c>
      <c r="H77" s="3">
        <v>21.2</v>
      </c>
      <c r="I77" s="3">
        <v>2.1000000000000001E-2</v>
      </c>
      <c r="J77" s="16"/>
      <c r="K77" s="3"/>
      <c r="L77" s="3">
        <v>0.32</v>
      </c>
      <c r="M77" s="3">
        <v>3.7</v>
      </c>
      <c r="N77" s="3">
        <v>21.8</v>
      </c>
      <c r="O77" s="3">
        <v>6.5</v>
      </c>
      <c r="P77" s="3">
        <v>0.28000000000000003</v>
      </c>
    </row>
    <row r="78" spans="1:20" s="2" customFormat="1" ht="30" x14ac:dyDescent="0.25">
      <c r="A78" s="16" t="s">
        <v>110</v>
      </c>
      <c r="B78" s="37" t="s">
        <v>111</v>
      </c>
      <c r="C78" s="36">
        <v>100</v>
      </c>
      <c r="D78" s="37" t="s">
        <v>111</v>
      </c>
      <c r="E78" s="35">
        <v>0.8</v>
      </c>
      <c r="F78" s="35">
        <v>0.1</v>
      </c>
      <c r="G78" s="35">
        <v>1.3</v>
      </c>
      <c r="H78" s="35">
        <v>19</v>
      </c>
      <c r="I78" s="35"/>
      <c r="J78" s="16"/>
      <c r="K78" s="35"/>
      <c r="L78" s="35"/>
      <c r="M78" s="35">
        <v>25</v>
      </c>
      <c r="N78" s="35">
        <v>20</v>
      </c>
      <c r="O78" s="35"/>
      <c r="P78" s="35">
        <v>1.2</v>
      </c>
      <c r="Q78" s="28"/>
      <c r="R78" s="28"/>
      <c r="S78" s="28"/>
      <c r="T78" s="28"/>
    </row>
    <row r="79" spans="1:20" s="1" customFormat="1" x14ac:dyDescent="0.25">
      <c r="A79" s="9"/>
      <c r="B79" s="8" t="s">
        <v>27</v>
      </c>
      <c r="C79" s="8">
        <f>SUM(C63:C77)</f>
        <v>615</v>
      </c>
      <c r="D79" s="9"/>
      <c r="E79" s="6">
        <f>SUM(E63:E78)</f>
        <v>25.198</v>
      </c>
      <c r="F79" s="24">
        <f>SUM(F63:F78)</f>
        <v>23.213999999999999</v>
      </c>
      <c r="G79" s="24">
        <f>SUM(G63:G78)</f>
        <v>72.495000000000005</v>
      </c>
      <c r="H79" s="24">
        <v>545</v>
      </c>
      <c r="I79" s="24">
        <f t="shared" ref="I79:O79" si="4">SUM(I63:I77)</f>
        <v>0.47709999999999997</v>
      </c>
      <c r="J79" s="24">
        <f t="shared" si="4"/>
        <v>37.137</v>
      </c>
      <c r="K79" s="24">
        <f t="shared" si="4"/>
        <v>0.10400000000000001</v>
      </c>
      <c r="L79" s="24">
        <f t="shared" si="4"/>
        <v>4.1320000000000006</v>
      </c>
      <c r="M79" s="24">
        <f>SUM(M63:M78)</f>
        <v>176.69999999999996</v>
      </c>
      <c r="N79" s="24">
        <f>SUM(N63:N78)</f>
        <v>563.94999999999993</v>
      </c>
      <c r="O79" s="24">
        <f t="shared" si="4"/>
        <v>150.81000000000003</v>
      </c>
      <c r="P79" s="24">
        <f>SUM(P63:P78)</f>
        <v>6.84</v>
      </c>
      <c r="Q79" s="11"/>
      <c r="R79" s="11"/>
      <c r="S79" s="11"/>
      <c r="T79" s="11"/>
    </row>
    <row r="80" spans="1:20" x14ac:dyDescent="0.25">
      <c r="A80" s="45" t="s">
        <v>26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</row>
    <row r="81" spans="1:20" ht="25.5" x14ac:dyDescent="0.25">
      <c r="A81" s="7" t="s">
        <v>75</v>
      </c>
      <c r="B81" s="30" t="s">
        <v>81</v>
      </c>
      <c r="C81" s="7">
        <v>200</v>
      </c>
      <c r="D81" s="30" t="s">
        <v>45</v>
      </c>
      <c r="E81" s="3">
        <v>6</v>
      </c>
      <c r="F81" s="3">
        <v>12</v>
      </c>
      <c r="G81" s="3">
        <v>8.1999999999999993</v>
      </c>
      <c r="H81" s="3">
        <v>140</v>
      </c>
      <c r="I81" s="3">
        <v>0.04</v>
      </c>
      <c r="J81" s="3">
        <v>0.6</v>
      </c>
      <c r="K81" s="3">
        <v>0.08</v>
      </c>
      <c r="L81" s="16"/>
      <c r="M81" s="3">
        <v>248</v>
      </c>
      <c r="N81" s="3">
        <v>184</v>
      </c>
      <c r="O81" s="3">
        <v>28</v>
      </c>
      <c r="P81" s="3">
        <v>0.2</v>
      </c>
    </row>
    <row r="82" spans="1:20" s="1" customFormat="1" x14ac:dyDescent="0.25">
      <c r="A82" s="9"/>
      <c r="B82" s="8" t="s">
        <v>27</v>
      </c>
      <c r="C82" s="8">
        <f>C23+C27+C55+C61+C79+C81</f>
        <v>3041</v>
      </c>
      <c r="D82" s="9"/>
      <c r="E82" s="6">
        <v>95</v>
      </c>
      <c r="F82" s="6">
        <v>96</v>
      </c>
      <c r="G82" s="6">
        <v>431</v>
      </c>
      <c r="H82" s="6">
        <f t="shared" ref="H82:P82" si="5">H23+H27+H55+H61+H79+H81</f>
        <v>2727</v>
      </c>
      <c r="I82" s="6">
        <f t="shared" si="5"/>
        <v>1.6631</v>
      </c>
      <c r="J82" s="6">
        <f t="shared" si="5"/>
        <v>187.262</v>
      </c>
      <c r="K82" s="6">
        <f t="shared" si="5"/>
        <v>0.53299999999999992</v>
      </c>
      <c r="L82" s="6">
        <f t="shared" si="5"/>
        <v>24.224000000000004</v>
      </c>
      <c r="M82" s="6">
        <f t="shared" si="5"/>
        <v>1071.3</v>
      </c>
      <c r="N82" s="6">
        <f t="shared" si="5"/>
        <v>2033.65</v>
      </c>
      <c r="O82" s="6">
        <f t="shared" si="5"/>
        <v>507.86</v>
      </c>
      <c r="P82" s="6">
        <f t="shared" si="5"/>
        <v>22.45</v>
      </c>
      <c r="Q82" s="11"/>
      <c r="R82" s="11"/>
      <c r="S82" s="11"/>
      <c r="T82" s="11"/>
    </row>
    <row r="83" spans="1:20" x14ac:dyDescent="0.25">
      <c r="A83" s="10"/>
    </row>
    <row r="85" spans="1:20" x14ac:dyDescent="0.2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</row>
    <row r="86" spans="1:20" x14ac:dyDescent="0.25">
      <c r="A86" s="44"/>
      <c r="B86" s="44"/>
      <c r="C86" s="44"/>
      <c r="D86" s="26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1"/>
      <c r="R86" s="21"/>
      <c r="S86" s="21"/>
    </row>
    <row r="87" spans="1:20" x14ac:dyDescent="0.25">
      <c r="A87" s="44"/>
      <c r="B87" s="44"/>
      <c r="C87" s="44"/>
      <c r="D87" s="26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1"/>
      <c r="R87" s="21"/>
      <c r="S87" s="21"/>
    </row>
    <row r="88" spans="1:20" x14ac:dyDescent="0.25">
      <c r="A88" s="44"/>
      <c r="B88" s="44"/>
      <c r="C88" s="44"/>
      <c r="D88" s="26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1"/>
      <c r="R88" s="21"/>
      <c r="S88" s="21"/>
    </row>
    <row r="89" spans="1:20" x14ac:dyDescent="0.25">
      <c r="A89" s="44"/>
      <c r="B89" s="44"/>
      <c r="C89" s="44"/>
      <c r="D89" s="26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1"/>
      <c r="R89" s="21"/>
      <c r="S89" s="21"/>
    </row>
    <row r="90" spans="1:20" x14ac:dyDescent="0.25">
      <c r="A90" s="44"/>
      <c r="B90" s="44"/>
      <c r="C90" s="44"/>
      <c r="D90" s="26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1"/>
      <c r="R90" s="21"/>
      <c r="S90" s="21"/>
    </row>
    <row r="91" spans="1:20" x14ac:dyDescent="0.25">
      <c r="A91" s="44"/>
      <c r="B91" s="44"/>
      <c r="C91" s="44"/>
      <c r="D91" s="26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1"/>
      <c r="R91" s="21"/>
      <c r="S91" s="21"/>
    </row>
    <row r="92" spans="1:20" x14ac:dyDescent="0.2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</row>
    <row r="93" spans="1:20" x14ac:dyDescent="0.2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</row>
    <row r="94" spans="1:20" x14ac:dyDescent="0.2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</row>
  </sheetData>
  <mergeCells count="47">
    <mergeCell ref="A5:C5"/>
    <mergeCell ref="A8:B8"/>
    <mergeCell ref="A29:A34"/>
    <mergeCell ref="B29:B34"/>
    <mergeCell ref="C29:C34"/>
    <mergeCell ref="A10:P10"/>
    <mergeCell ref="A11:A14"/>
    <mergeCell ref="B11:B14"/>
    <mergeCell ref="C11:C14"/>
    <mergeCell ref="A15:A17"/>
    <mergeCell ref="B15:B17"/>
    <mergeCell ref="C15:C17"/>
    <mergeCell ref="A18:A20"/>
    <mergeCell ref="B18:B20"/>
    <mergeCell ref="C18:C20"/>
    <mergeCell ref="A24:P24"/>
    <mergeCell ref="C57:C58"/>
    <mergeCell ref="A80:P80"/>
    <mergeCell ref="A72:A73"/>
    <mergeCell ref="B72:B73"/>
    <mergeCell ref="C72:C73"/>
    <mergeCell ref="A74:A75"/>
    <mergeCell ref="B74:B75"/>
    <mergeCell ref="C74:C75"/>
    <mergeCell ref="A62:P62"/>
    <mergeCell ref="A69:A71"/>
    <mergeCell ref="B69:B71"/>
    <mergeCell ref="C69:C71"/>
    <mergeCell ref="A63:A67"/>
    <mergeCell ref="B63:B67"/>
    <mergeCell ref="C63:C67"/>
    <mergeCell ref="A28:P28"/>
    <mergeCell ref="A86:A91"/>
    <mergeCell ref="B86:B91"/>
    <mergeCell ref="C86:C91"/>
    <mergeCell ref="A36:A43"/>
    <mergeCell ref="B36:B43"/>
    <mergeCell ref="C36:C43"/>
    <mergeCell ref="A50:A51"/>
    <mergeCell ref="B50:B51"/>
    <mergeCell ref="C50:C51"/>
    <mergeCell ref="B44:B49"/>
    <mergeCell ref="C44:C49"/>
    <mergeCell ref="A44:A49"/>
    <mergeCell ref="A56:P56"/>
    <mergeCell ref="A57:A58"/>
    <mergeCell ref="B57:B58"/>
  </mergeCells>
  <pageMargins left="0.70866141732283472" right="0.70866141732283472" top="0.74803149606299213" bottom="0.74803149606299213" header="0.31496062992125984" footer="0.31496062992125984"/>
  <pageSetup paperSize="9" scale="72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11д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2024-03-06T05:58:39Z</dcterms:modified>
</cp:coreProperties>
</file>