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4д" sheetId="4" r:id="rId1"/>
  </sheets>
  <calcPr calcId="145621"/>
</workbook>
</file>

<file path=xl/calcChain.xml><?xml version="1.0" encoding="utf-8"?>
<calcChain xmlns="http://schemas.openxmlformats.org/spreadsheetml/2006/main">
  <c r="P77" i="4" l="1"/>
  <c r="N77" i="4"/>
  <c r="M77" i="4"/>
  <c r="G77" i="4"/>
  <c r="E77" i="4"/>
  <c r="F22" i="4"/>
  <c r="G22" i="4"/>
  <c r="I22" i="4"/>
  <c r="J22" i="4"/>
  <c r="K22" i="4"/>
  <c r="L22" i="4"/>
  <c r="M22" i="4"/>
  <c r="N22" i="4"/>
  <c r="O22" i="4"/>
  <c r="P22" i="4"/>
  <c r="F77" i="4"/>
  <c r="I77" i="4"/>
  <c r="J77" i="4"/>
  <c r="K77" i="4"/>
  <c r="L77" i="4"/>
  <c r="O77" i="4"/>
  <c r="F60" i="4"/>
  <c r="G60" i="4"/>
  <c r="I60" i="4"/>
  <c r="J60" i="4"/>
  <c r="K60" i="4"/>
  <c r="L60" i="4"/>
  <c r="M60" i="4"/>
  <c r="N60" i="4"/>
  <c r="O60" i="4"/>
  <c r="P60" i="4"/>
  <c r="E60" i="4"/>
  <c r="F49" i="4"/>
  <c r="G49" i="4"/>
  <c r="H49" i="4"/>
  <c r="I49" i="4"/>
  <c r="J49" i="4"/>
  <c r="K49" i="4"/>
  <c r="L49" i="4"/>
  <c r="M49" i="4"/>
  <c r="N49" i="4"/>
  <c r="O49" i="4"/>
  <c r="P49" i="4"/>
  <c r="E49" i="4"/>
  <c r="E22" i="4"/>
  <c r="C60" i="4"/>
  <c r="C49" i="4"/>
  <c r="P26" i="4"/>
  <c r="P80" i="4" s="1"/>
  <c r="O26" i="4"/>
  <c r="N26" i="4"/>
  <c r="M26" i="4"/>
  <c r="L26" i="4"/>
  <c r="J26" i="4"/>
  <c r="I26" i="4"/>
  <c r="H26" i="4"/>
  <c r="G26" i="4"/>
  <c r="C26" i="4"/>
  <c r="F26" i="4"/>
  <c r="E26" i="4"/>
  <c r="C22" i="4"/>
  <c r="N80" i="4" l="1"/>
  <c r="L80" i="4"/>
  <c r="J80" i="4"/>
  <c r="I80" i="4"/>
  <c r="K80" i="4"/>
  <c r="M80" i="4"/>
  <c r="O80" i="4"/>
  <c r="C80" i="4"/>
</calcChain>
</file>

<file path=xl/sharedStrings.xml><?xml version="1.0" encoding="utf-8"?>
<sst xmlns="http://schemas.openxmlformats.org/spreadsheetml/2006/main" count="154" uniqueCount="115">
  <si>
    <t>Наименование</t>
  </si>
  <si>
    <t>Вес блюда</t>
  </si>
  <si>
    <t>C</t>
  </si>
  <si>
    <t>Ca</t>
  </si>
  <si>
    <t>P</t>
  </si>
  <si>
    <t>Fe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</si>
  <si>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</si>
  <si>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</si>
  <si>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</si>
  <si>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</si>
  <si>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</si>
  <si>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</si>
  <si>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Вафли 15</t>
  </si>
  <si>
    <t>Кисель 31</t>
  </si>
  <si>
    <t>Масло растительное 5</t>
  </si>
  <si>
    <t>Лук 10</t>
  </si>
  <si>
    <t>Морковь 10</t>
  </si>
  <si>
    <t>Рыба 200</t>
  </si>
  <si>
    <t xml:space="preserve">Картофельное пюре </t>
  </si>
  <si>
    <t>Молоко цельное 30</t>
  </si>
  <si>
    <t xml:space="preserve">Компот из сухофруктов </t>
  </si>
  <si>
    <t>С/фрукты 20</t>
  </si>
  <si>
    <t>УЖИН</t>
  </si>
  <si>
    <t>Масло сливочное 10</t>
  </si>
  <si>
    <t>Хлеб пшеничный 18</t>
  </si>
  <si>
    <t xml:space="preserve">Сок яблочный </t>
  </si>
  <si>
    <t>Сок 200</t>
  </si>
  <si>
    <t>ПАУЖИН</t>
  </si>
  <si>
    <t>ИТОГО</t>
  </si>
  <si>
    <t>II ЗАВТРАК</t>
  </si>
  <si>
    <t>ОБЕД</t>
  </si>
  <si>
    <t>Лук 12</t>
  </si>
  <si>
    <t>Картофель 50</t>
  </si>
  <si>
    <t>Масло растительное  3</t>
  </si>
  <si>
    <t>Сметана 10</t>
  </si>
  <si>
    <t>Хлеб ржаной 10</t>
  </si>
  <si>
    <t>Кофейный напиток 8</t>
  </si>
  <si>
    <t>ПОЛДНИК</t>
  </si>
  <si>
    <t xml:space="preserve">Каша «Дружба» на цельном молоке со сливочным маслом </t>
  </si>
  <si>
    <t>Рис 22</t>
  </si>
  <si>
    <t xml:space="preserve">Пшено 25 </t>
  </si>
  <si>
    <t xml:space="preserve">Чай с сахаром с лимоном </t>
  </si>
  <si>
    <t>Лимон 8</t>
  </si>
  <si>
    <t xml:space="preserve">Вафли </t>
  </si>
  <si>
    <t xml:space="preserve">Кисель брусничный </t>
  </si>
  <si>
    <t>Капуста свежая 70</t>
  </si>
  <si>
    <t xml:space="preserve">Котлета </t>
  </si>
  <si>
    <t>Мясо говядины 74</t>
  </si>
  <si>
    <t>Масло растительное 53</t>
  </si>
  <si>
    <t xml:space="preserve">Гречневая каша рассыпчатая </t>
  </si>
  <si>
    <t>Гречка 60</t>
  </si>
  <si>
    <t>Яйцо 2шт.</t>
  </si>
  <si>
    <t xml:space="preserve">Мандарины </t>
  </si>
  <si>
    <t>Хлеб ржаной 15</t>
  </si>
  <si>
    <t>Хлеб пшеничный 30</t>
  </si>
  <si>
    <t>Состав</t>
  </si>
  <si>
    <t>Белки</t>
  </si>
  <si>
    <t>Жиры</t>
  </si>
  <si>
    <t>Углеводы</t>
  </si>
  <si>
    <t>Калорий</t>
  </si>
  <si>
    <t>B1</t>
  </si>
  <si>
    <t>A</t>
  </si>
  <si>
    <t>E</t>
  </si>
  <si>
    <t>Mq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</si>
  <si>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</si>
  <si>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</si>
  <si>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</si>
  <si>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четверг</t>
    </r>
  </si>
  <si>
    <t>МЕНЮ – 4 день</t>
  </si>
  <si>
    <t>Хлеб ржаной 71</t>
  </si>
  <si>
    <t>№883с р 2021г</t>
  </si>
  <si>
    <t>Лук репчатый 4</t>
  </si>
  <si>
    <t>Морковь 4</t>
  </si>
  <si>
    <r>
      <t>Период</t>
    </r>
    <r>
      <rPr>
        <sz val="12"/>
        <color theme="1"/>
        <rFont val="Times New Roman"/>
        <family val="1"/>
        <charset val="204"/>
      </rPr>
      <t>: весна-лето</t>
    </r>
  </si>
  <si>
    <t>Рыба отварная соусе</t>
  </si>
  <si>
    <t>Мука 5</t>
  </si>
  <si>
    <t>№472с р 2021г №789ср 2021г</t>
  </si>
  <si>
    <t>Молоко сгущенное 40</t>
  </si>
  <si>
    <t>№386с р 2017г</t>
  </si>
  <si>
    <t xml:space="preserve">Кефир </t>
  </si>
  <si>
    <t>№389 с.р 2017г</t>
  </si>
  <si>
    <t>№171с р 2017г</t>
  </si>
  <si>
    <t>№175с р 2017г</t>
  </si>
  <si>
    <t>№377с р 2017г</t>
  </si>
  <si>
    <t>№268с р 2017г</t>
  </si>
  <si>
    <t>№349с р 2017г</t>
  </si>
  <si>
    <t>№380с р 2017г</t>
  </si>
  <si>
    <t>Кофейный напиток со сгущен.молоком</t>
  </si>
  <si>
    <t>№128с р 2017г</t>
  </si>
  <si>
    <t xml:space="preserve">Сыр порциями </t>
  </si>
  <si>
    <t>Сыр 30</t>
  </si>
  <si>
    <t>Хлеб пшеничный 85</t>
  </si>
  <si>
    <t>Молоко цельное 125</t>
  </si>
  <si>
    <t>№15с р 2017г</t>
  </si>
  <si>
    <t>№88с.р.2017г</t>
  </si>
  <si>
    <t xml:space="preserve"> </t>
  </si>
  <si>
    <t xml:space="preserve"> №29с.р.2016г</t>
  </si>
  <si>
    <t>Салат из свеклы с черносливом</t>
  </si>
  <si>
    <t>Свекла82</t>
  </si>
  <si>
    <t>Масло растииельное5</t>
  </si>
  <si>
    <t>№209с.р.2017г</t>
  </si>
  <si>
    <t>Яйцо вареное</t>
  </si>
  <si>
    <t>Масло порциями</t>
  </si>
  <si>
    <t xml:space="preserve">Хлеб пшеничный43 </t>
  </si>
  <si>
    <t>Щи на к/б со сметаной</t>
  </si>
  <si>
    <t>№14с.р.2017г</t>
  </si>
  <si>
    <t>Сахар15</t>
  </si>
  <si>
    <t>№70с.р.2017г</t>
  </si>
  <si>
    <t>Огурцы соленые</t>
  </si>
  <si>
    <t>Огурцы соленые100</t>
  </si>
  <si>
    <t>Чернослив11</t>
  </si>
  <si>
    <t>Сахар4</t>
  </si>
  <si>
    <t>Хлеб пшеничный37</t>
  </si>
  <si>
    <t>Мандарины130</t>
  </si>
  <si>
    <t>Картофель180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</si>
</sst>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2" fillId="0" borderId="0" xfId="0" applyFont="1" applyBorder="1"/>
    <xf numFmtId="0" fontId="1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/>
    <xf numFmtId="0" fontId="14" fillId="0" borderId="0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3" fillId="0" borderId="3" xfId="0" applyFont="1" applyBorder="1"/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8"/>
  <sheetViews>
    <sheetView tabSelected="1" topLeftCell="A51" workbookViewId="0">
      <selection activeCell="H80" sqref="H80:J80"/>
    </sheetView>
  </sheetViews>
  <sheetFormatPr defaultRowHeight="15" x14ac:dyDescent="0.25"/>
  <cols>
    <col min="2" max="2" width="15.140625" customWidth="1"/>
    <col min="4" max="4" width="22" customWidth="1"/>
    <col min="16" max="16" width="8" customWidth="1"/>
    <col min="17" max="17" width="9.140625" style="16"/>
  </cols>
  <sheetData>
    <row r="2" spans="1:17" ht="15.75" x14ac:dyDescent="0.25">
      <c r="A2" s="3" t="s">
        <v>67</v>
      </c>
    </row>
    <row r="3" spans="1:17" ht="15.75" x14ac:dyDescent="0.25">
      <c r="A3" s="3" t="s">
        <v>65</v>
      </c>
    </row>
    <row r="4" spans="1:17" ht="15.75" x14ac:dyDescent="0.25">
      <c r="A4" s="57" t="s">
        <v>73</v>
      </c>
      <c r="B4" s="57"/>
      <c r="C4" s="57"/>
    </row>
    <row r="5" spans="1:17" ht="15.75" x14ac:dyDescent="0.25">
      <c r="A5" s="3" t="s">
        <v>66</v>
      </c>
    </row>
    <row r="6" spans="1:17" ht="18.75" hidden="1" x14ac:dyDescent="0.3">
      <c r="A6" s="4"/>
    </row>
    <row r="7" spans="1:17" ht="18.75" x14ac:dyDescent="0.3">
      <c r="A7" s="55" t="s">
        <v>68</v>
      </c>
      <c r="B7" s="55"/>
      <c r="C7" s="55"/>
    </row>
    <row r="8" spans="1:17" ht="25.5" x14ac:dyDescent="0.25">
      <c r="A8" s="14"/>
      <c r="B8" s="12" t="s">
        <v>0</v>
      </c>
      <c r="C8" s="12" t="s">
        <v>1</v>
      </c>
      <c r="D8" s="12" t="s">
        <v>55</v>
      </c>
      <c r="E8" s="12" t="s">
        <v>56</v>
      </c>
      <c r="F8" s="12" t="s">
        <v>57</v>
      </c>
      <c r="G8" s="12" t="s">
        <v>58</v>
      </c>
      <c r="H8" s="12" t="s">
        <v>59</v>
      </c>
      <c r="I8" s="12" t="s">
        <v>60</v>
      </c>
      <c r="J8" s="12" t="s">
        <v>2</v>
      </c>
      <c r="K8" s="12" t="s">
        <v>61</v>
      </c>
      <c r="L8" s="12" t="s">
        <v>62</v>
      </c>
      <c r="M8" s="12" t="s">
        <v>3</v>
      </c>
      <c r="N8" s="12" t="s">
        <v>4</v>
      </c>
      <c r="O8" s="12" t="s">
        <v>63</v>
      </c>
      <c r="P8" s="7" t="s">
        <v>5</v>
      </c>
      <c r="Q8" s="17"/>
    </row>
    <row r="9" spans="1:17" ht="15" customHeight="1" x14ac:dyDescent="0.25">
      <c r="A9" s="66" t="s">
        <v>64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Q9" s="17"/>
    </row>
    <row r="10" spans="1:17" x14ac:dyDescent="0.25">
      <c r="A10" s="56" t="s">
        <v>82</v>
      </c>
      <c r="B10" s="56" t="s">
        <v>38</v>
      </c>
      <c r="C10" s="56">
        <v>250</v>
      </c>
      <c r="D10" s="8" t="s">
        <v>39</v>
      </c>
      <c r="E10" s="9">
        <v>2.4</v>
      </c>
      <c r="F10" s="9">
        <v>0.6</v>
      </c>
      <c r="G10" s="9">
        <v>14</v>
      </c>
      <c r="H10" s="9">
        <v>67</v>
      </c>
      <c r="I10" s="9">
        <v>0.12</v>
      </c>
      <c r="J10" s="9"/>
      <c r="K10" s="14"/>
      <c r="L10" s="14"/>
      <c r="M10" s="9">
        <v>5.4</v>
      </c>
      <c r="N10" s="9">
        <v>47</v>
      </c>
      <c r="O10" s="9">
        <v>20</v>
      </c>
      <c r="P10" s="8">
        <v>1.4</v>
      </c>
      <c r="Q10" s="15"/>
    </row>
    <row r="11" spans="1:17" x14ac:dyDescent="0.25">
      <c r="A11" s="56"/>
      <c r="B11" s="56"/>
      <c r="C11" s="56"/>
      <c r="D11" s="8" t="s">
        <v>40</v>
      </c>
      <c r="E11" s="9">
        <v>1.4</v>
      </c>
      <c r="F11" s="9">
        <v>0.12</v>
      </c>
      <c r="G11" s="9">
        <v>15</v>
      </c>
      <c r="H11" s="9">
        <v>64</v>
      </c>
      <c r="I11" s="9">
        <v>0.01</v>
      </c>
      <c r="J11" s="9"/>
      <c r="K11" s="14"/>
      <c r="L11" s="14"/>
      <c r="M11" s="9">
        <v>4.8</v>
      </c>
      <c r="N11" s="9">
        <v>19.399999999999999</v>
      </c>
      <c r="O11" s="9">
        <v>4.2</v>
      </c>
      <c r="P11" s="8">
        <v>0.36</v>
      </c>
      <c r="Q11" s="15"/>
    </row>
    <row r="12" spans="1:17" x14ac:dyDescent="0.25">
      <c r="A12" s="56"/>
      <c r="B12" s="56"/>
      <c r="C12" s="56"/>
      <c r="D12" s="39" t="s">
        <v>92</v>
      </c>
      <c r="E12" s="9">
        <v>2.8</v>
      </c>
      <c r="F12" s="9">
        <v>3.2</v>
      </c>
      <c r="G12" s="9">
        <v>4.7</v>
      </c>
      <c r="H12" s="9">
        <v>58</v>
      </c>
      <c r="I12" s="9">
        <v>0.03</v>
      </c>
      <c r="J12" s="9">
        <v>1</v>
      </c>
      <c r="K12" s="9">
        <v>0.02</v>
      </c>
      <c r="L12" s="14"/>
      <c r="M12" s="9">
        <v>121</v>
      </c>
      <c r="N12" s="9">
        <v>91</v>
      </c>
      <c r="O12" s="9">
        <v>14</v>
      </c>
      <c r="P12" s="8">
        <v>0.1</v>
      </c>
      <c r="Q12" s="15"/>
    </row>
    <row r="13" spans="1:17" x14ac:dyDescent="0.25">
      <c r="A13" s="56"/>
      <c r="B13" s="56"/>
      <c r="C13" s="56"/>
      <c r="D13" s="8" t="s">
        <v>6</v>
      </c>
      <c r="E13" s="14"/>
      <c r="F13" s="14"/>
      <c r="G13" s="9">
        <v>4.9000000000000004</v>
      </c>
      <c r="H13" s="9">
        <v>18.7</v>
      </c>
      <c r="I13" s="9"/>
      <c r="J13" s="9"/>
      <c r="K13" s="14"/>
      <c r="L13" s="14"/>
      <c r="M13" s="14"/>
      <c r="N13" s="14"/>
      <c r="O13" s="14"/>
      <c r="P13" s="14"/>
      <c r="Q13" s="18"/>
    </row>
    <row r="14" spans="1:17" x14ac:dyDescent="0.25">
      <c r="A14" s="56"/>
      <c r="B14" s="56"/>
      <c r="C14" s="56"/>
      <c r="D14" s="8" t="s">
        <v>7</v>
      </c>
      <c r="E14" s="9">
        <v>0.03</v>
      </c>
      <c r="F14" s="9">
        <v>4.0999999999999996</v>
      </c>
      <c r="G14" s="9">
        <v>4.4999999999999998E-2</v>
      </c>
      <c r="H14" s="9">
        <v>37.4</v>
      </c>
      <c r="I14" s="9"/>
      <c r="J14" s="9"/>
      <c r="K14" s="9">
        <v>2.5000000000000001E-2</v>
      </c>
      <c r="L14" s="9">
        <v>0.11</v>
      </c>
      <c r="M14" s="9">
        <v>1.1000000000000001</v>
      </c>
      <c r="N14" s="9">
        <v>0.9</v>
      </c>
      <c r="O14" s="9">
        <v>0.15</v>
      </c>
      <c r="P14" s="8">
        <v>0.01</v>
      </c>
      <c r="Q14" s="15"/>
    </row>
    <row r="15" spans="1:17" x14ac:dyDescent="0.25">
      <c r="A15" s="56" t="s">
        <v>93</v>
      </c>
      <c r="B15" s="56" t="s">
        <v>89</v>
      </c>
      <c r="C15" s="56">
        <v>30</v>
      </c>
      <c r="D15" s="39" t="s">
        <v>90</v>
      </c>
      <c r="E15" s="9">
        <v>5.4</v>
      </c>
      <c r="F15" s="9">
        <v>5.5</v>
      </c>
      <c r="G15" s="14"/>
      <c r="H15" s="9">
        <v>72.2</v>
      </c>
      <c r="I15" s="9">
        <v>6.0000000000000001E-3</v>
      </c>
      <c r="J15" s="9">
        <v>0.56000000000000005</v>
      </c>
      <c r="K15" s="9">
        <v>4.2000000000000003E-2</v>
      </c>
      <c r="L15" s="9">
        <v>0.06</v>
      </c>
      <c r="M15" s="9">
        <v>208</v>
      </c>
      <c r="N15" s="9">
        <v>109</v>
      </c>
      <c r="O15" s="14"/>
      <c r="P15" s="14"/>
      <c r="Q15" s="15"/>
    </row>
    <row r="16" spans="1:17" hidden="1" x14ac:dyDescent="0.25">
      <c r="A16" s="56"/>
      <c r="B16" s="56"/>
      <c r="C16" s="56"/>
      <c r="Q16" s="18"/>
    </row>
    <row r="17" spans="1:17" x14ac:dyDescent="0.25">
      <c r="A17" s="56" t="s">
        <v>83</v>
      </c>
      <c r="B17" s="56" t="s">
        <v>41</v>
      </c>
      <c r="C17" s="56">
        <v>200</v>
      </c>
      <c r="D17" s="8" t="s">
        <v>9</v>
      </c>
      <c r="E17" s="9">
        <v>0.2</v>
      </c>
      <c r="F17" s="9"/>
      <c r="G17" s="9">
        <v>6.9000000000000006E-2</v>
      </c>
      <c r="H17" s="9">
        <v>1.1000000000000001</v>
      </c>
      <c r="I17" s="9">
        <v>6.9999999999999999E-4</v>
      </c>
      <c r="J17" s="9"/>
      <c r="K17" s="9"/>
      <c r="L17" s="9"/>
      <c r="M17" s="9">
        <v>4.95</v>
      </c>
      <c r="N17" s="9">
        <v>0.08</v>
      </c>
      <c r="O17" s="9">
        <v>4.4000000000000004</v>
      </c>
      <c r="P17" s="8">
        <v>0.8</v>
      </c>
      <c r="Q17" s="15"/>
    </row>
    <row r="18" spans="1:17" x14ac:dyDescent="0.25">
      <c r="A18" s="56"/>
      <c r="B18" s="56"/>
      <c r="C18" s="56"/>
      <c r="D18" s="8" t="s">
        <v>42</v>
      </c>
      <c r="E18" s="9">
        <v>7.1999999999999995E-2</v>
      </c>
      <c r="F18" s="9">
        <v>8.0000000000000002E-3</v>
      </c>
      <c r="G18" s="9">
        <v>0.24</v>
      </c>
      <c r="H18" s="9">
        <v>2.64</v>
      </c>
      <c r="I18" s="14"/>
      <c r="J18" s="14"/>
      <c r="K18" s="14"/>
      <c r="L18" s="14"/>
      <c r="M18" s="9">
        <v>3.2</v>
      </c>
      <c r="N18" s="9">
        <v>19.2</v>
      </c>
      <c r="O18" s="9">
        <v>4.4000000000000004</v>
      </c>
      <c r="P18" s="8">
        <v>0.06</v>
      </c>
      <c r="Q18" s="15"/>
    </row>
    <row r="19" spans="1:17" x14ac:dyDescent="0.25">
      <c r="A19" s="56"/>
      <c r="B19" s="56"/>
      <c r="C19" s="56"/>
      <c r="D19" s="8" t="s">
        <v>10</v>
      </c>
      <c r="E19" s="9"/>
      <c r="F19" s="9"/>
      <c r="G19" s="9">
        <v>14.9</v>
      </c>
      <c r="H19" s="9">
        <v>56</v>
      </c>
      <c r="I19" s="9"/>
      <c r="J19" s="9"/>
      <c r="K19" s="9"/>
      <c r="L19" s="9"/>
      <c r="M19" s="9"/>
      <c r="N19" s="9"/>
      <c r="O19" s="9"/>
      <c r="P19" s="8"/>
      <c r="Q19" s="15"/>
    </row>
    <row r="20" spans="1:17" x14ac:dyDescent="0.25">
      <c r="A20" s="5"/>
      <c r="B20" s="8" t="s">
        <v>8</v>
      </c>
      <c r="C20" s="8">
        <v>20</v>
      </c>
      <c r="D20" s="24" t="s">
        <v>53</v>
      </c>
      <c r="E20" s="9">
        <v>0.98</v>
      </c>
      <c r="F20" s="9">
        <v>0.15</v>
      </c>
      <c r="G20" s="9">
        <v>6</v>
      </c>
      <c r="H20" s="9">
        <v>28.5</v>
      </c>
      <c r="I20" s="9">
        <v>0.05</v>
      </c>
      <c r="J20" s="9"/>
      <c r="K20" s="9"/>
      <c r="L20" s="9">
        <v>0.66</v>
      </c>
      <c r="M20" s="9">
        <v>11.4</v>
      </c>
      <c r="N20" s="9">
        <v>46.8</v>
      </c>
      <c r="O20" s="9">
        <v>14.7</v>
      </c>
      <c r="P20" s="8">
        <v>0.78</v>
      </c>
      <c r="Q20" s="15"/>
    </row>
    <row r="21" spans="1:17" x14ac:dyDescent="0.25">
      <c r="A21" s="5"/>
      <c r="B21" s="8" t="s">
        <v>11</v>
      </c>
      <c r="C21" s="8">
        <v>85</v>
      </c>
      <c r="D21" s="39" t="s">
        <v>91</v>
      </c>
      <c r="E21" s="9">
        <v>2.7</v>
      </c>
      <c r="F21" s="9">
        <v>0.83</v>
      </c>
      <c r="G21" s="9">
        <v>29.3</v>
      </c>
      <c r="H21" s="9">
        <v>139.9</v>
      </c>
      <c r="I21" s="9">
        <v>0.13</v>
      </c>
      <c r="J21" s="9"/>
      <c r="K21" s="9"/>
      <c r="L21" s="9">
        <v>2.08</v>
      </c>
      <c r="M21" s="9">
        <v>24</v>
      </c>
      <c r="N21" s="9">
        <v>141.69999999999999</v>
      </c>
      <c r="O21" s="9">
        <v>42.2</v>
      </c>
      <c r="P21" s="8">
        <v>1.8</v>
      </c>
      <c r="Q21" s="15"/>
    </row>
    <row r="22" spans="1:17" s="2" customFormat="1" x14ac:dyDescent="0.25">
      <c r="A22" s="10"/>
      <c r="B22" s="13" t="s">
        <v>28</v>
      </c>
      <c r="C22" s="13">
        <f>SUM(C10:C21)</f>
        <v>585</v>
      </c>
      <c r="D22" s="10"/>
      <c r="E22" s="11">
        <f>SUM(E10:E21)</f>
        <v>15.981999999999999</v>
      </c>
      <c r="F22" s="11">
        <f t="shared" ref="F22:P22" si="0">SUM(F10:F21)</f>
        <v>14.507999999999999</v>
      </c>
      <c r="G22" s="11">
        <f t="shared" si="0"/>
        <v>89.154000000000011</v>
      </c>
      <c r="H22" s="11">
        <v>545</v>
      </c>
      <c r="I22" s="11">
        <f t="shared" si="0"/>
        <v>0.34670000000000001</v>
      </c>
      <c r="J22" s="11">
        <f t="shared" si="0"/>
        <v>1.56</v>
      </c>
      <c r="K22" s="11">
        <f t="shared" si="0"/>
        <v>8.6999999999999994E-2</v>
      </c>
      <c r="L22" s="11">
        <f t="shared" si="0"/>
        <v>2.91</v>
      </c>
      <c r="M22" s="11">
        <f t="shared" si="0"/>
        <v>383.84999999999991</v>
      </c>
      <c r="N22" s="11">
        <f t="shared" si="0"/>
        <v>475.08</v>
      </c>
      <c r="O22" s="11">
        <f t="shared" si="0"/>
        <v>104.05</v>
      </c>
      <c r="P22" s="11">
        <f t="shared" si="0"/>
        <v>5.31</v>
      </c>
      <c r="Q22" s="19"/>
    </row>
    <row r="23" spans="1:17" ht="15" customHeight="1" x14ac:dyDescent="0.25">
      <c r="A23" s="66" t="s">
        <v>29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  <c r="Q23" s="17"/>
    </row>
    <row r="24" spans="1:17" x14ac:dyDescent="0.25">
      <c r="A24" s="14"/>
      <c r="B24" s="8" t="s">
        <v>43</v>
      </c>
      <c r="C24" s="8">
        <v>15</v>
      </c>
      <c r="D24" s="8" t="s">
        <v>12</v>
      </c>
      <c r="E24" s="9">
        <v>0.8</v>
      </c>
      <c r="F24" s="9">
        <v>1.2</v>
      </c>
      <c r="G24" s="9">
        <v>7.4</v>
      </c>
      <c r="H24" s="9">
        <v>40.6</v>
      </c>
      <c r="I24" s="9">
        <v>8.0000000000000002E-3</v>
      </c>
      <c r="J24" s="9"/>
      <c r="K24" s="9"/>
      <c r="L24" s="9">
        <v>2.1999999999999999E-2</v>
      </c>
      <c r="M24" s="9">
        <v>2</v>
      </c>
      <c r="N24" s="9">
        <v>6.9</v>
      </c>
      <c r="O24" s="9">
        <v>1.3</v>
      </c>
      <c r="P24" s="8">
        <v>0.1</v>
      </c>
      <c r="Q24" s="15"/>
    </row>
    <row r="25" spans="1:17" ht="25.5" x14ac:dyDescent="0.25">
      <c r="A25" s="26" t="s">
        <v>70</v>
      </c>
      <c r="B25" s="8" t="s">
        <v>44</v>
      </c>
      <c r="C25" s="8">
        <v>200</v>
      </c>
      <c r="D25" s="8" t="s">
        <v>13</v>
      </c>
      <c r="E25" s="14"/>
      <c r="F25" s="9"/>
      <c r="G25" s="9">
        <v>25.3</v>
      </c>
      <c r="H25" s="9">
        <v>95.6</v>
      </c>
      <c r="I25" s="14"/>
      <c r="J25" s="9">
        <v>0.4</v>
      </c>
      <c r="K25" s="9"/>
      <c r="L25" s="9"/>
      <c r="M25" s="14"/>
      <c r="N25" s="14"/>
      <c r="O25" s="14"/>
      <c r="P25" s="14"/>
      <c r="Q25" s="18"/>
    </row>
    <row r="26" spans="1:17" s="2" customFormat="1" x14ac:dyDescent="0.25">
      <c r="A26" s="10"/>
      <c r="B26" s="13" t="s">
        <v>28</v>
      </c>
      <c r="C26" s="13">
        <f>SUM(C24:C25)</f>
        <v>215</v>
      </c>
      <c r="D26" s="10"/>
      <c r="E26" s="11">
        <f t="shared" ref="E26:J26" si="1">SUM(E24:E25)</f>
        <v>0.8</v>
      </c>
      <c r="F26" s="11">
        <f t="shared" si="1"/>
        <v>1.2</v>
      </c>
      <c r="G26" s="11">
        <f t="shared" si="1"/>
        <v>32.700000000000003</v>
      </c>
      <c r="H26" s="11">
        <f t="shared" si="1"/>
        <v>136.19999999999999</v>
      </c>
      <c r="I26" s="11">
        <f t="shared" si="1"/>
        <v>8.0000000000000002E-3</v>
      </c>
      <c r="J26" s="11">
        <f t="shared" si="1"/>
        <v>0.4</v>
      </c>
      <c r="K26" s="11"/>
      <c r="L26" s="11">
        <f>SUM(L24:L25)</f>
        <v>2.1999999999999999E-2</v>
      </c>
      <c r="M26" s="11">
        <f>SUM(M24:M25)</f>
        <v>2</v>
      </c>
      <c r="N26" s="11">
        <f>SUM(N24:N25)</f>
        <v>6.9</v>
      </c>
      <c r="O26" s="11">
        <f>SUM(O24:O25)</f>
        <v>1.3</v>
      </c>
      <c r="P26" s="13">
        <f>SUM(P24:P25)</f>
        <v>0.1</v>
      </c>
      <c r="Q26" s="19"/>
    </row>
    <row r="27" spans="1:17" x14ac:dyDescent="0.25">
      <c r="A27" s="66" t="s">
        <v>30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  <c r="Q27" s="15"/>
    </row>
    <row r="28" spans="1:17" ht="15" customHeight="1" x14ac:dyDescent="0.25">
      <c r="A28" s="58" t="s">
        <v>96</v>
      </c>
      <c r="B28" s="69" t="s">
        <v>97</v>
      </c>
      <c r="C28" s="69">
        <v>100</v>
      </c>
      <c r="D28" s="41" t="s">
        <v>98</v>
      </c>
      <c r="E28" s="9">
        <v>1.7</v>
      </c>
      <c r="F28" s="9"/>
      <c r="G28" s="14">
        <v>10.8</v>
      </c>
      <c r="H28" s="9">
        <v>39.299999999999997</v>
      </c>
      <c r="I28" s="14" t="s">
        <v>95</v>
      </c>
      <c r="J28" s="30" t="s">
        <v>95</v>
      </c>
      <c r="K28" s="9"/>
      <c r="L28" s="14">
        <v>0.14000000000000001</v>
      </c>
      <c r="M28" s="9">
        <v>37</v>
      </c>
      <c r="N28" s="9">
        <v>43</v>
      </c>
      <c r="O28" s="9">
        <v>4.3</v>
      </c>
      <c r="P28" s="8">
        <v>1.4</v>
      </c>
      <c r="Q28" s="15"/>
    </row>
    <row r="29" spans="1:17" ht="15" customHeight="1" x14ac:dyDescent="0.25">
      <c r="A29" s="59"/>
      <c r="B29" s="69"/>
      <c r="C29" s="69"/>
      <c r="D29" s="41" t="s">
        <v>99</v>
      </c>
      <c r="E29" s="46"/>
      <c r="F29" s="9">
        <v>4.9000000000000004</v>
      </c>
      <c r="G29" s="9"/>
      <c r="H29" s="9">
        <v>44.9</v>
      </c>
      <c r="I29" s="9"/>
      <c r="J29" s="9"/>
      <c r="K29" s="9"/>
      <c r="L29" s="9">
        <v>2.1</v>
      </c>
      <c r="M29" s="9"/>
      <c r="N29" s="9"/>
      <c r="O29" s="9"/>
      <c r="P29" s="8"/>
      <c r="Q29" s="15"/>
    </row>
    <row r="30" spans="1:17" ht="15" customHeight="1" x14ac:dyDescent="0.25">
      <c r="A30" s="59"/>
      <c r="B30" s="69"/>
      <c r="C30" s="69"/>
      <c r="D30" s="47" t="s">
        <v>110</v>
      </c>
      <c r="E30" s="30">
        <v>0.3</v>
      </c>
      <c r="F30" s="30"/>
      <c r="G30" s="30">
        <v>22.9</v>
      </c>
      <c r="H30" s="30">
        <v>9</v>
      </c>
      <c r="I30" s="30"/>
      <c r="J30" s="30"/>
      <c r="K30" s="30"/>
      <c r="L30" s="30"/>
      <c r="M30" s="30"/>
      <c r="N30" s="30"/>
      <c r="O30" s="30"/>
      <c r="P30" s="41"/>
      <c r="Q30" s="15"/>
    </row>
    <row r="31" spans="1:17" x14ac:dyDescent="0.25">
      <c r="A31" s="62"/>
      <c r="B31" s="69"/>
      <c r="C31" s="69"/>
      <c r="D31" s="47" t="s">
        <v>111</v>
      </c>
      <c r="E31" s="1"/>
      <c r="F31" s="1"/>
      <c r="G31" s="1">
        <v>3.9</v>
      </c>
      <c r="H31" s="1">
        <v>14.9</v>
      </c>
      <c r="I31" s="1"/>
      <c r="J31" s="1"/>
      <c r="K31" s="1"/>
      <c r="L31" s="1"/>
      <c r="M31" s="1"/>
      <c r="N31" s="1"/>
      <c r="O31" s="1"/>
      <c r="P31" s="1"/>
      <c r="Q31" s="15"/>
    </row>
    <row r="32" spans="1:17" ht="15" hidden="1" customHeight="1" x14ac:dyDescent="0.25">
      <c r="A32" s="45"/>
      <c r="B32" s="45"/>
      <c r="C32" s="4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5"/>
    </row>
    <row r="33" spans="1:17" ht="25.5" x14ac:dyDescent="0.25">
      <c r="A33" s="42" t="s">
        <v>94</v>
      </c>
      <c r="B33" s="42" t="s">
        <v>104</v>
      </c>
      <c r="C33" s="42">
        <v>250</v>
      </c>
      <c r="D33" s="48" t="s">
        <v>45</v>
      </c>
      <c r="E33" s="30">
        <v>0.9</v>
      </c>
      <c r="F33" s="30"/>
      <c r="G33" s="30">
        <v>2.7</v>
      </c>
      <c r="H33" s="30">
        <v>14</v>
      </c>
      <c r="I33" s="30"/>
      <c r="J33" s="30">
        <v>25</v>
      </c>
      <c r="K33" s="30"/>
      <c r="L33" s="30">
        <v>0.03</v>
      </c>
      <c r="M33" s="30">
        <v>24</v>
      </c>
      <c r="N33" s="30">
        <v>15.5</v>
      </c>
      <c r="O33" s="30">
        <v>8</v>
      </c>
      <c r="P33" s="41">
        <v>0.5</v>
      </c>
      <c r="Q33" s="15"/>
    </row>
    <row r="34" spans="1:17" x14ac:dyDescent="0.25">
      <c r="A34" s="44"/>
      <c r="B34" s="44"/>
      <c r="C34" s="44"/>
      <c r="D34" s="8" t="s">
        <v>32</v>
      </c>
      <c r="E34" s="9">
        <v>1</v>
      </c>
      <c r="F34" s="9">
        <v>0.05</v>
      </c>
      <c r="G34" s="9">
        <v>9.9</v>
      </c>
      <c r="H34" s="9">
        <v>41.5</v>
      </c>
      <c r="I34" s="9">
        <v>0.06</v>
      </c>
      <c r="J34" s="9">
        <v>10</v>
      </c>
      <c r="K34" s="9"/>
      <c r="L34" s="9">
        <v>0.05</v>
      </c>
      <c r="M34" s="9">
        <v>5</v>
      </c>
      <c r="N34" s="9">
        <v>29</v>
      </c>
      <c r="O34" s="9">
        <v>11.5</v>
      </c>
      <c r="P34" s="8">
        <v>0.45</v>
      </c>
      <c r="Q34" s="15"/>
    </row>
    <row r="35" spans="1:17" x14ac:dyDescent="0.25">
      <c r="A35" s="44"/>
      <c r="B35" s="44"/>
      <c r="C35" s="44"/>
      <c r="D35" s="8" t="s">
        <v>15</v>
      </c>
      <c r="E35" s="9">
        <v>0.17</v>
      </c>
      <c r="F35" s="14"/>
      <c r="G35" s="9">
        <v>0.95</v>
      </c>
      <c r="H35" s="9">
        <v>4.3</v>
      </c>
      <c r="I35" s="9">
        <v>5.0000000000000001E-3</v>
      </c>
      <c r="J35" s="9">
        <v>1</v>
      </c>
      <c r="K35" s="9"/>
      <c r="L35" s="9">
        <v>0.02</v>
      </c>
      <c r="M35" s="9">
        <v>3.1</v>
      </c>
      <c r="N35" s="9">
        <v>5.8</v>
      </c>
      <c r="O35" s="9">
        <v>1.4</v>
      </c>
      <c r="P35" s="8">
        <v>0.08</v>
      </c>
      <c r="Q35" s="15"/>
    </row>
    <row r="36" spans="1:17" x14ac:dyDescent="0.25">
      <c r="A36" s="44"/>
      <c r="B36" s="44"/>
      <c r="C36" s="44"/>
      <c r="D36" s="8" t="s">
        <v>16</v>
      </c>
      <c r="E36" s="9">
        <v>0.13</v>
      </c>
      <c r="F36" s="9">
        <v>0.01</v>
      </c>
      <c r="G36" s="9">
        <v>0.7</v>
      </c>
      <c r="H36" s="9">
        <v>3.3</v>
      </c>
      <c r="I36" s="9">
        <v>6.0000000000000001E-3</v>
      </c>
      <c r="J36" s="9">
        <v>0.5</v>
      </c>
      <c r="K36" s="14"/>
      <c r="L36" s="9">
        <v>6.3E-2</v>
      </c>
      <c r="M36" s="9">
        <v>5.0999999999999996</v>
      </c>
      <c r="N36" s="9">
        <v>5.5</v>
      </c>
      <c r="O36" s="9">
        <v>3.8</v>
      </c>
      <c r="P36" s="8">
        <v>0.12</v>
      </c>
      <c r="Q36" s="15"/>
    </row>
    <row r="37" spans="1:17" x14ac:dyDescent="0.25">
      <c r="A37" s="44"/>
      <c r="B37" s="44"/>
      <c r="C37" s="44"/>
      <c r="D37" s="8" t="s">
        <v>33</v>
      </c>
      <c r="E37" s="9"/>
      <c r="F37" s="9">
        <v>2.9</v>
      </c>
      <c r="G37" s="9"/>
      <c r="H37" s="9">
        <v>26.9</v>
      </c>
      <c r="I37" s="9"/>
      <c r="J37" s="9"/>
      <c r="K37" s="9"/>
      <c r="L37" s="9">
        <v>1.26</v>
      </c>
      <c r="M37" s="9"/>
      <c r="N37" s="9"/>
      <c r="O37" s="9"/>
      <c r="P37" s="8"/>
      <c r="Q37" s="15"/>
    </row>
    <row r="38" spans="1:17" x14ac:dyDescent="0.25">
      <c r="A38" s="43"/>
      <c r="B38" s="43"/>
      <c r="C38" s="43"/>
      <c r="D38" s="8" t="s">
        <v>34</v>
      </c>
      <c r="E38" s="9">
        <v>0.28000000000000003</v>
      </c>
      <c r="F38" s="9">
        <v>2</v>
      </c>
      <c r="G38" s="9">
        <v>0.32</v>
      </c>
      <c r="H38" s="9">
        <v>20.6</v>
      </c>
      <c r="I38" s="9">
        <v>3.0000000000000001E-3</v>
      </c>
      <c r="J38" s="9">
        <v>0.03</v>
      </c>
      <c r="K38" s="9">
        <v>1.4999999999999999E-2</v>
      </c>
      <c r="L38" s="9">
        <v>5.5E-2</v>
      </c>
      <c r="M38" s="9">
        <v>8.6</v>
      </c>
      <c r="N38" s="9">
        <v>6</v>
      </c>
      <c r="O38" s="14"/>
      <c r="P38" s="14"/>
      <c r="Q38" s="18"/>
    </row>
    <row r="39" spans="1:17" x14ac:dyDescent="0.25">
      <c r="A39" s="56" t="s">
        <v>84</v>
      </c>
      <c r="B39" s="56" t="s">
        <v>46</v>
      </c>
      <c r="C39" s="56">
        <v>100</v>
      </c>
      <c r="D39" s="8" t="s">
        <v>47</v>
      </c>
      <c r="E39" s="9">
        <v>14</v>
      </c>
      <c r="F39" s="9">
        <v>10.199999999999999</v>
      </c>
      <c r="G39" s="14"/>
      <c r="H39" s="9">
        <v>138.30000000000001</v>
      </c>
      <c r="I39" s="14"/>
      <c r="J39" s="9"/>
      <c r="K39" s="14"/>
      <c r="L39" s="9">
        <v>0.4</v>
      </c>
      <c r="M39" s="9">
        <v>6.6</v>
      </c>
      <c r="N39" s="9">
        <v>146.6</v>
      </c>
      <c r="O39" s="9">
        <v>15.5</v>
      </c>
      <c r="P39" s="8">
        <v>1.9</v>
      </c>
      <c r="Q39" s="15"/>
    </row>
    <row r="40" spans="1:17" x14ac:dyDescent="0.25">
      <c r="A40" s="56"/>
      <c r="B40" s="56"/>
      <c r="C40" s="56"/>
      <c r="D40" s="8" t="s">
        <v>24</v>
      </c>
      <c r="E40" s="9">
        <v>1.47</v>
      </c>
      <c r="F40" s="9">
        <v>0.22</v>
      </c>
      <c r="G40" s="9">
        <v>7.56</v>
      </c>
      <c r="H40" s="9">
        <v>36.5</v>
      </c>
      <c r="I40" s="9">
        <v>3.7999999999999999E-2</v>
      </c>
      <c r="J40" s="9"/>
      <c r="K40" s="14"/>
      <c r="L40" s="9">
        <v>0.56999999999999995</v>
      </c>
      <c r="M40" s="9">
        <v>6.6</v>
      </c>
      <c r="N40" s="9">
        <v>39.299999999999997</v>
      </c>
      <c r="O40" s="9">
        <v>11.7</v>
      </c>
      <c r="P40" s="8">
        <v>0.5</v>
      </c>
      <c r="Q40" s="15"/>
    </row>
    <row r="41" spans="1:17" x14ac:dyDescent="0.25">
      <c r="A41" s="56"/>
      <c r="B41" s="56"/>
      <c r="C41" s="56"/>
      <c r="D41" s="8" t="s">
        <v>31</v>
      </c>
      <c r="E41" s="9">
        <v>0.17</v>
      </c>
      <c r="F41" s="14"/>
      <c r="G41" s="9">
        <v>0.9</v>
      </c>
      <c r="H41" s="9">
        <v>4.3</v>
      </c>
      <c r="I41" s="9">
        <v>0.05</v>
      </c>
      <c r="J41" s="9">
        <v>1</v>
      </c>
      <c r="K41" s="14"/>
      <c r="L41" s="9">
        <v>0.02</v>
      </c>
      <c r="M41" s="9">
        <v>3.1</v>
      </c>
      <c r="N41" s="9">
        <v>5.8</v>
      </c>
      <c r="O41" s="9">
        <v>1.4</v>
      </c>
      <c r="P41" s="8">
        <v>0.08</v>
      </c>
      <c r="Q41" s="15"/>
    </row>
    <row r="42" spans="1:17" x14ac:dyDescent="0.25">
      <c r="A42" s="56"/>
      <c r="B42" s="56"/>
      <c r="C42" s="56"/>
      <c r="D42" s="8" t="s">
        <v>48</v>
      </c>
      <c r="E42" s="14"/>
      <c r="F42" s="9">
        <v>4.9000000000000004</v>
      </c>
      <c r="G42" s="14"/>
      <c r="H42" s="9">
        <v>44.9</v>
      </c>
      <c r="I42" s="14"/>
      <c r="J42" s="9"/>
      <c r="K42" s="14"/>
      <c r="L42" s="9">
        <v>2.2999999999999998</v>
      </c>
      <c r="M42" s="14"/>
      <c r="N42" s="14"/>
      <c r="O42" s="14"/>
      <c r="P42" s="14"/>
      <c r="Q42" s="18"/>
    </row>
    <row r="43" spans="1:17" ht="15" customHeight="1" x14ac:dyDescent="0.25">
      <c r="A43" s="63" t="s">
        <v>81</v>
      </c>
      <c r="B43" s="63" t="s">
        <v>49</v>
      </c>
      <c r="C43" s="63">
        <v>180</v>
      </c>
      <c r="D43" s="24" t="s">
        <v>50</v>
      </c>
      <c r="E43" s="25">
        <v>6.3</v>
      </c>
      <c r="F43" s="25">
        <v>1.3</v>
      </c>
      <c r="G43" s="25">
        <v>34</v>
      </c>
      <c r="H43" s="25">
        <v>117.5</v>
      </c>
      <c r="I43" s="25">
        <v>0.21</v>
      </c>
      <c r="J43" s="25"/>
      <c r="K43" s="25"/>
      <c r="L43" s="14"/>
      <c r="M43" s="25">
        <v>35</v>
      </c>
      <c r="N43" s="25">
        <v>149</v>
      </c>
      <c r="O43" s="25">
        <v>49</v>
      </c>
      <c r="P43" s="24">
        <v>4</v>
      </c>
      <c r="Q43" s="15"/>
    </row>
    <row r="44" spans="1:17" x14ac:dyDescent="0.25">
      <c r="A44" s="64"/>
      <c r="B44" s="64"/>
      <c r="C44" s="64"/>
      <c r="D44" s="24" t="s">
        <v>23</v>
      </c>
      <c r="E44" s="25">
        <v>0.06</v>
      </c>
      <c r="F44" s="25">
        <v>8.1999999999999993</v>
      </c>
      <c r="G44" s="25">
        <v>0.09</v>
      </c>
      <c r="H44" s="25">
        <v>74.8</v>
      </c>
      <c r="I44" s="25"/>
      <c r="J44" s="25"/>
      <c r="K44" s="25">
        <v>0.05</v>
      </c>
      <c r="L44" s="25">
        <v>0.22</v>
      </c>
      <c r="M44" s="25">
        <v>2.2000000000000002</v>
      </c>
      <c r="N44" s="25">
        <v>1.9</v>
      </c>
      <c r="O44" s="25">
        <v>0.3</v>
      </c>
      <c r="P44" s="24">
        <v>0.02</v>
      </c>
      <c r="Q44" s="15"/>
    </row>
    <row r="45" spans="1:17" x14ac:dyDescent="0.25">
      <c r="A45" s="56" t="s">
        <v>85</v>
      </c>
      <c r="B45" s="56" t="s">
        <v>20</v>
      </c>
      <c r="C45" s="56">
        <v>200</v>
      </c>
      <c r="D45" s="8" t="s">
        <v>21</v>
      </c>
      <c r="E45" s="9">
        <v>1</v>
      </c>
      <c r="F45" s="9"/>
      <c r="G45" s="9">
        <v>13.5</v>
      </c>
      <c r="H45" s="9">
        <v>55.6</v>
      </c>
      <c r="I45" s="9">
        <v>0.02</v>
      </c>
      <c r="J45" s="9">
        <v>0.8</v>
      </c>
      <c r="K45" s="9"/>
      <c r="L45" s="9"/>
      <c r="M45" s="9">
        <v>33.200000000000003</v>
      </c>
      <c r="N45" s="9">
        <v>30.4</v>
      </c>
      <c r="O45" s="9">
        <v>21.8</v>
      </c>
      <c r="P45" s="8">
        <v>2.4</v>
      </c>
      <c r="Q45" s="15"/>
    </row>
    <row r="46" spans="1:17" x14ac:dyDescent="0.25">
      <c r="A46" s="56"/>
      <c r="B46" s="56"/>
      <c r="C46" s="56"/>
      <c r="D46" s="54" t="s">
        <v>106</v>
      </c>
      <c r="E46" s="9"/>
      <c r="F46" s="9"/>
      <c r="G46" s="9">
        <v>19.899999999999999</v>
      </c>
      <c r="H46" s="9">
        <v>56</v>
      </c>
      <c r="I46" s="9"/>
      <c r="J46" s="9"/>
      <c r="K46" s="9"/>
      <c r="L46" s="9"/>
      <c r="M46" s="9">
        <v>0.4</v>
      </c>
      <c r="N46" s="9"/>
      <c r="O46" s="9"/>
      <c r="P46" s="8">
        <v>0.06</v>
      </c>
      <c r="Q46" s="15"/>
    </row>
    <row r="47" spans="1:17" x14ac:dyDescent="0.25">
      <c r="A47" s="14"/>
      <c r="B47" s="8" t="s">
        <v>11</v>
      </c>
      <c r="C47" s="8">
        <v>30</v>
      </c>
      <c r="D47" s="24" t="s">
        <v>54</v>
      </c>
      <c r="E47" s="9">
        <v>2.4</v>
      </c>
      <c r="F47" s="9">
        <v>0.36</v>
      </c>
      <c r="G47" s="9">
        <v>12.6</v>
      </c>
      <c r="H47" s="9">
        <v>60.9</v>
      </c>
      <c r="I47" s="9">
        <v>8.4000000000000005E-2</v>
      </c>
      <c r="J47" s="9"/>
      <c r="K47" s="9"/>
      <c r="L47" s="9">
        <v>1.28</v>
      </c>
      <c r="M47" s="9">
        <v>14.8</v>
      </c>
      <c r="N47" s="9">
        <v>87.2</v>
      </c>
      <c r="O47" s="9">
        <v>26</v>
      </c>
      <c r="P47" s="8">
        <v>1.1000000000000001</v>
      </c>
      <c r="Q47" s="15"/>
    </row>
    <row r="48" spans="1:17" x14ac:dyDescent="0.25">
      <c r="A48" s="14"/>
      <c r="B48" s="8" t="s">
        <v>8</v>
      </c>
      <c r="C48" s="8">
        <v>71</v>
      </c>
      <c r="D48" s="24" t="s">
        <v>69</v>
      </c>
      <c r="E48" s="9">
        <v>4.7</v>
      </c>
      <c r="F48" s="9">
        <v>0.72</v>
      </c>
      <c r="G48" s="9">
        <v>28.2</v>
      </c>
      <c r="H48" s="9">
        <v>149.30000000000001</v>
      </c>
      <c r="I48" s="9">
        <v>0.09</v>
      </c>
      <c r="J48" s="9"/>
      <c r="K48" s="9"/>
      <c r="L48" s="9">
        <v>1.1000000000000001</v>
      </c>
      <c r="M48" s="9">
        <v>19</v>
      </c>
      <c r="N48" s="9">
        <v>78</v>
      </c>
      <c r="O48" s="9">
        <v>24.5</v>
      </c>
      <c r="P48" s="8">
        <v>1.3</v>
      </c>
      <c r="Q48" s="15"/>
    </row>
    <row r="49" spans="1:17" s="2" customFormat="1" x14ac:dyDescent="0.25">
      <c r="A49" s="10"/>
      <c r="B49" s="13" t="s">
        <v>28</v>
      </c>
      <c r="C49" s="13">
        <f>SUM(C28:C48)</f>
        <v>931</v>
      </c>
      <c r="D49" s="10"/>
      <c r="E49" s="11">
        <f>SUM(E28:E48)</f>
        <v>34.58</v>
      </c>
      <c r="F49" s="11">
        <f t="shared" ref="F49:P49" si="2">SUM(F28:F48)</f>
        <v>35.76</v>
      </c>
      <c r="G49" s="11">
        <f t="shared" si="2"/>
        <v>168.92</v>
      </c>
      <c r="H49" s="11">
        <f t="shared" si="2"/>
        <v>956.8</v>
      </c>
      <c r="I49" s="11">
        <f t="shared" si="2"/>
        <v>0.56600000000000006</v>
      </c>
      <c r="J49" s="11">
        <f t="shared" si="2"/>
        <v>38.33</v>
      </c>
      <c r="K49" s="11">
        <f t="shared" si="2"/>
        <v>6.5000000000000002E-2</v>
      </c>
      <c r="L49" s="11">
        <f t="shared" si="2"/>
        <v>9.6079999999999988</v>
      </c>
      <c r="M49" s="11">
        <f t="shared" si="2"/>
        <v>203.69999999999996</v>
      </c>
      <c r="N49" s="11">
        <f t="shared" si="2"/>
        <v>643</v>
      </c>
      <c r="O49" s="11">
        <f t="shared" si="2"/>
        <v>179.2</v>
      </c>
      <c r="P49" s="11">
        <f t="shared" si="2"/>
        <v>13.910000000000002</v>
      </c>
      <c r="Q49" s="19"/>
    </row>
    <row r="50" spans="1:17" ht="15" customHeight="1" x14ac:dyDescent="0.25">
      <c r="A50" s="66" t="s">
        <v>37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/>
      <c r="Q50" s="17"/>
    </row>
    <row r="51" spans="1:17" x14ac:dyDescent="0.25">
      <c r="A51" s="56" t="s">
        <v>100</v>
      </c>
      <c r="B51" s="61" t="s">
        <v>101</v>
      </c>
      <c r="C51" s="61">
        <v>80</v>
      </c>
      <c r="D51" s="8" t="s">
        <v>51</v>
      </c>
      <c r="E51" s="9">
        <v>10.4</v>
      </c>
      <c r="F51" s="9">
        <v>9.4</v>
      </c>
      <c r="G51" s="9">
        <v>0.62</v>
      </c>
      <c r="H51" s="9">
        <v>129.19999999999999</v>
      </c>
      <c r="I51" s="9">
        <v>0.14000000000000001</v>
      </c>
      <c r="J51" s="14"/>
      <c r="K51" s="9">
        <v>0.7</v>
      </c>
      <c r="L51" s="9">
        <v>4</v>
      </c>
      <c r="M51" s="9">
        <v>110</v>
      </c>
      <c r="N51" s="9">
        <v>370</v>
      </c>
      <c r="O51" s="9">
        <v>108</v>
      </c>
      <c r="P51" s="8">
        <v>5.4</v>
      </c>
      <c r="Q51" s="15"/>
    </row>
    <row r="52" spans="1:17" x14ac:dyDescent="0.25">
      <c r="A52" s="56"/>
      <c r="B52" s="61"/>
      <c r="C52" s="61"/>
      <c r="D52" s="40" t="s">
        <v>95</v>
      </c>
      <c r="E52" s="30" t="s">
        <v>95</v>
      </c>
      <c r="F52" s="30" t="s">
        <v>95</v>
      </c>
      <c r="G52" s="30" t="s">
        <v>95</v>
      </c>
      <c r="H52" s="30" t="s">
        <v>95</v>
      </c>
      <c r="I52" s="30" t="s">
        <v>95</v>
      </c>
      <c r="J52" s="30" t="s">
        <v>95</v>
      </c>
      <c r="K52" s="30" t="s">
        <v>95</v>
      </c>
      <c r="L52" s="14"/>
      <c r="M52" s="30" t="s">
        <v>95</v>
      </c>
      <c r="N52" s="30" t="s">
        <v>95</v>
      </c>
      <c r="O52" s="30" t="s">
        <v>95</v>
      </c>
      <c r="P52" s="40" t="s">
        <v>95</v>
      </c>
      <c r="Q52" s="15"/>
    </row>
    <row r="53" spans="1:17" x14ac:dyDescent="0.25">
      <c r="A53" s="56"/>
      <c r="B53" s="61"/>
      <c r="C53" s="61"/>
      <c r="D53" s="40" t="s">
        <v>95</v>
      </c>
      <c r="E53" s="30" t="s">
        <v>95</v>
      </c>
      <c r="F53" s="30" t="s">
        <v>95</v>
      </c>
      <c r="G53" s="30" t="s">
        <v>95</v>
      </c>
      <c r="H53" s="30" t="s">
        <v>95</v>
      </c>
      <c r="I53" s="14"/>
      <c r="J53" s="14"/>
      <c r="K53" s="30" t="s">
        <v>95</v>
      </c>
      <c r="L53" s="30" t="s">
        <v>95</v>
      </c>
      <c r="M53" s="30" t="s">
        <v>95</v>
      </c>
      <c r="N53" s="30" t="s">
        <v>95</v>
      </c>
      <c r="O53" s="30" t="s">
        <v>95</v>
      </c>
      <c r="P53" s="40" t="s">
        <v>95</v>
      </c>
      <c r="Q53" s="15"/>
    </row>
    <row r="54" spans="1:17" s="35" customFormat="1" x14ac:dyDescent="0.25">
      <c r="A54" s="58" t="s">
        <v>86</v>
      </c>
      <c r="B54" s="58" t="s">
        <v>87</v>
      </c>
      <c r="C54" s="58">
        <v>200</v>
      </c>
      <c r="D54" s="36" t="s">
        <v>77</v>
      </c>
      <c r="E54" s="30">
        <v>2.8</v>
      </c>
      <c r="F54" s="30">
        <v>3.16</v>
      </c>
      <c r="G54" s="30">
        <v>7.6</v>
      </c>
      <c r="H54" s="30">
        <v>108</v>
      </c>
      <c r="I54" s="14"/>
      <c r="J54" s="14"/>
      <c r="K54" s="30"/>
      <c r="L54" s="30"/>
      <c r="M54" s="30"/>
      <c r="N54" s="30"/>
      <c r="O54" s="30"/>
      <c r="P54" s="36"/>
      <c r="Q54" s="29"/>
    </row>
    <row r="55" spans="1:17" ht="15" customHeight="1" x14ac:dyDescent="0.25">
      <c r="A55" s="59"/>
      <c r="B55" s="59"/>
      <c r="C55" s="59"/>
      <c r="D55" s="8" t="s">
        <v>36</v>
      </c>
      <c r="E55" s="9">
        <v>0.8</v>
      </c>
      <c r="F55" s="9">
        <v>0.2</v>
      </c>
      <c r="G55" s="9">
        <v>4.5999999999999996</v>
      </c>
      <c r="H55" s="9">
        <v>23.2</v>
      </c>
      <c r="I55" s="14"/>
      <c r="J55" s="14"/>
      <c r="K55" s="9"/>
      <c r="L55" s="9"/>
      <c r="M55" s="14"/>
      <c r="N55" s="14"/>
      <c r="O55" s="14"/>
      <c r="P55" s="14"/>
      <c r="Q55" s="18"/>
    </row>
    <row r="56" spans="1:17" x14ac:dyDescent="0.25">
      <c r="A56" s="62"/>
      <c r="B56" s="62"/>
      <c r="C56" s="62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8"/>
      <c r="Q56" s="15"/>
    </row>
    <row r="57" spans="1:17" x14ac:dyDescent="0.25">
      <c r="A57" s="5"/>
      <c r="B57" s="8" t="s">
        <v>11</v>
      </c>
      <c r="C57" s="8">
        <v>37</v>
      </c>
      <c r="D57" s="54" t="s">
        <v>112</v>
      </c>
      <c r="E57" s="9">
        <v>2.2999999999999998</v>
      </c>
      <c r="F57" s="9">
        <v>0.19</v>
      </c>
      <c r="G57" s="9">
        <v>6.7</v>
      </c>
      <c r="H57" s="9">
        <v>75.5</v>
      </c>
      <c r="I57" s="9">
        <v>2.1000000000000001E-2</v>
      </c>
      <c r="J57" s="9"/>
      <c r="K57" s="9"/>
      <c r="L57" s="9">
        <v>0.32</v>
      </c>
      <c r="M57" s="9">
        <v>3.7</v>
      </c>
      <c r="N57" s="9">
        <v>21.8</v>
      </c>
      <c r="O57" s="9">
        <v>6.5</v>
      </c>
      <c r="P57" s="8">
        <v>0.28000000000000003</v>
      </c>
      <c r="Q57" s="15"/>
    </row>
    <row r="58" spans="1:17" x14ac:dyDescent="0.25">
      <c r="A58" s="5"/>
      <c r="B58" s="8" t="s">
        <v>8</v>
      </c>
      <c r="C58" s="8">
        <v>10</v>
      </c>
      <c r="D58" s="8" t="s">
        <v>35</v>
      </c>
      <c r="E58" s="9">
        <v>0.65</v>
      </c>
      <c r="F58" s="9">
        <v>0.1</v>
      </c>
      <c r="G58" s="9">
        <v>4</v>
      </c>
      <c r="H58" s="9">
        <v>19</v>
      </c>
      <c r="I58" s="9">
        <v>1.7999999999999999E-2</v>
      </c>
      <c r="J58" s="9"/>
      <c r="K58" s="9"/>
      <c r="L58" s="9">
        <v>0.22</v>
      </c>
      <c r="M58" s="9">
        <v>3.8</v>
      </c>
      <c r="N58" s="9">
        <v>15.6</v>
      </c>
      <c r="O58" s="9">
        <v>4.9000000000000004</v>
      </c>
      <c r="P58" s="8">
        <v>0.26</v>
      </c>
      <c r="Q58" s="15"/>
    </row>
    <row r="59" spans="1:17" x14ac:dyDescent="0.25">
      <c r="A59" s="14"/>
      <c r="B59" s="8" t="s">
        <v>52</v>
      </c>
      <c r="C59" s="8">
        <v>130</v>
      </c>
      <c r="D59" s="54" t="s">
        <v>113</v>
      </c>
      <c r="E59" s="9">
        <v>1.1000000000000001</v>
      </c>
      <c r="F59" s="14"/>
      <c r="G59" s="9">
        <v>10.1</v>
      </c>
      <c r="H59" s="9">
        <v>54</v>
      </c>
      <c r="I59" s="9">
        <v>0.05</v>
      </c>
      <c r="J59" s="9">
        <v>72</v>
      </c>
      <c r="K59" s="9"/>
      <c r="L59" s="9"/>
      <c r="M59" s="9">
        <v>43</v>
      </c>
      <c r="N59" s="9">
        <v>29</v>
      </c>
      <c r="O59" s="9">
        <v>16.5</v>
      </c>
      <c r="P59" s="8">
        <v>0.38</v>
      </c>
      <c r="Q59" s="15"/>
    </row>
    <row r="60" spans="1:17" s="2" customFormat="1" x14ac:dyDescent="0.25">
      <c r="A60" s="10"/>
      <c r="B60" s="13" t="s">
        <v>28</v>
      </c>
      <c r="C60" s="13">
        <f>SUM(C51:C59)</f>
        <v>457</v>
      </c>
      <c r="D60" s="10"/>
      <c r="E60" s="11">
        <f>SUM(E51:E59)</f>
        <v>18.05</v>
      </c>
      <c r="F60" s="11">
        <f t="shared" ref="F60:P60" si="3">SUM(F51:F59)</f>
        <v>13.049999999999999</v>
      </c>
      <c r="G60" s="11">
        <f t="shared" si="3"/>
        <v>33.619999999999997</v>
      </c>
      <c r="H60" s="11">
        <v>408</v>
      </c>
      <c r="I60" s="11">
        <f t="shared" si="3"/>
        <v>0.22899999999999998</v>
      </c>
      <c r="J60" s="11">
        <f t="shared" si="3"/>
        <v>72</v>
      </c>
      <c r="K60" s="11">
        <f t="shared" si="3"/>
        <v>0.7</v>
      </c>
      <c r="L60" s="11">
        <f t="shared" si="3"/>
        <v>4.54</v>
      </c>
      <c r="M60" s="11">
        <f t="shared" si="3"/>
        <v>160.5</v>
      </c>
      <c r="N60" s="11">
        <f t="shared" si="3"/>
        <v>436.40000000000003</v>
      </c>
      <c r="O60" s="11">
        <f t="shared" si="3"/>
        <v>135.9</v>
      </c>
      <c r="P60" s="11">
        <f t="shared" si="3"/>
        <v>6.32</v>
      </c>
      <c r="Q60" s="19"/>
    </row>
    <row r="61" spans="1:17" x14ac:dyDescent="0.25">
      <c r="A61" s="66" t="s">
        <v>22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8"/>
      <c r="Q61" s="17"/>
    </row>
    <row r="62" spans="1:17" ht="15" customHeight="1" x14ac:dyDescent="0.25">
      <c r="A62" s="58" t="s">
        <v>76</v>
      </c>
      <c r="B62" s="58" t="s">
        <v>74</v>
      </c>
      <c r="C62" s="58">
        <v>120</v>
      </c>
      <c r="D62" s="8" t="s">
        <v>17</v>
      </c>
      <c r="E62" s="9">
        <v>10</v>
      </c>
      <c r="F62" s="9">
        <v>0.9</v>
      </c>
      <c r="G62" s="9"/>
      <c r="H62" s="9">
        <v>72</v>
      </c>
      <c r="I62" s="9">
        <v>0.03</v>
      </c>
      <c r="J62" s="9"/>
      <c r="K62" s="9">
        <v>0.06</v>
      </c>
      <c r="L62" s="9"/>
      <c r="M62" s="9">
        <v>37</v>
      </c>
      <c r="N62" s="9">
        <v>278</v>
      </c>
      <c r="O62" s="9">
        <v>70</v>
      </c>
      <c r="P62" s="8">
        <v>2.2999999999999998</v>
      </c>
      <c r="Q62" s="15"/>
    </row>
    <row r="63" spans="1:17" s="33" customFormat="1" ht="15" customHeight="1" x14ac:dyDescent="0.25">
      <c r="A63" s="59"/>
      <c r="B63" s="59"/>
      <c r="C63" s="59"/>
      <c r="D63" s="31" t="s">
        <v>75</v>
      </c>
      <c r="E63" s="32">
        <v>0.6</v>
      </c>
      <c r="F63" s="32">
        <v>0.08</v>
      </c>
      <c r="G63" s="32">
        <v>4.4000000000000004</v>
      </c>
      <c r="H63" s="32">
        <v>11.5</v>
      </c>
      <c r="I63" s="32">
        <v>1.4999999999999999E-2</v>
      </c>
      <c r="J63" s="32"/>
      <c r="K63" s="32"/>
      <c r="L63" s="32"/>
      <c r="M63" s="32">
        <v>1.4</v>
      </c>
      <c r="N63" s="32">
        <v>6.9</v>
      </c>
      <c r="O63" s="32">
        <v>2.6</v>
      </c>
      <c r="P63" s="31">
        <v>0.12</v>
      </c>
      <c r="Q63" s="34"/>
    </row>
    <row r="64" spans="1:17" x14ac:dyDescent="0.25">
      <c r="A64" s="59"/>
      <c r="B64" s="59"/>
      <c r="C64" s="59"/>
      <c r="D64" s="8" t="s">
        <v>14</v>
      </c>
      <c r="E64" s="9"/>
      <c r="F64" s="9">
        <v>4.9000000000000004</v>
      </c>
      <c r="G64" s="9"/>
      <c r="H64" s="9">
        <v>44.9</v>
      </c>
      <c r="I64" s="9"/>
      <c r="J64" s="9"/>
      <c r="K64" s="9"/>
      <c r="L64" s="9">
        <v>2.1</v>
      </c>
      <c r="M64" s="9"/>
      <c r="N64" s="9"/>
      <c r="O64" s="9"/>
      <c r="P64" s="8"/>
      <c r="Q64" s="15"/>
    </row>
    <row r="65" spans="1:17" x14ac:dyDescent="0.25">
      <c r="A65" s="59"/>
      <c r="B65" s="59"/>
      <c r="C65" s="59"/>
      <c r="D65" s="28" t="s">
        <v>72</v>
      </c>
      <c r="E65" s="27">
        <v>0.05</v>
      </c>
      <c r="F65" s="27">
        <v>4.0000000000000001E-3</v>
      </c>
      <c r="G65" s="27">
        <v>0.28000000000000003</v>
      </c>
      <c r="H65" s="27">
        <v>1.3</v>
      </c>
      <c r="I65" s="27">
        <v>2.3999999999999998E-3</v>
      </c>
      <c r="J65" s="27">
        <v>0.2</v>
      </c>
      <c r="K65" s="27"/>
      <c r="L65" s="27">
        <v>2.5000000000000001E-2</v>
      </c>
      <c r="M65" s="27">
        <v>2</v>
      </c>
      <c r="N65" s="27">
        <v>2.2000000000000002</v>
      </c>
      <c r="O65" s="27">
        <v>1.5</v>
      </c>
      <c r="P65" s="28">
        <v>4.8000000000000001E-2</v>
      </c>
      <c r="Q65" s="29"/>
    </row>
    <row r="66" spans="1:17" x14ac:dyDescent="0.25">
      <c r="A66" s="62"/>
      <c r="B66" s="62"/>
      <c r="C66" s="62"/>
      <c r="D66" s="39" t="s">
        <v>71</v>
      </c>
      <c r="E66" s="27">
        <v>6.8000000000000005E-2</v>
      </c>
      <c r="F66" s="27"/>
      <c r="G66" s="27">
        <v>0.38</v>
      </c>
      <c r="H66" s="27">
        <v>1.7</v>
      </c>
      <c r="I66" s="27">
        <v>2E-3</v>
      </c>
      <c r="J66" s="27">
        <v>0.4</v>
      </c>
      <c r="K66" s="27"/>
      <c r="L66" s="27">
        <v>8.0000000000000002E-3</v>
      </c>
      <c r="M66" s="27">
        <v>1.2</v>
      </c>
      <c r="N66" s="27">
        <v>2.2999999999999998</v>
      </c>
      <c r="O66" s="27">
        <v>0.56000000000000005</v>
      </c>
      <c r="P66" s="28">
        <v>3.2000000000000001E-2</v>
      </c>
      <c r="Q66" s="29"/>
    </row>
    <row r="67" spans="1:17" hidden="1" x14ac:dyDescent="0.25">
      <c r="A67" s="28"/>
      <c r="B67" s="28"/>
      <c r="C67" s="2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29"/>
    </row>
    <row r="68" spans="1:17" x14ac:dyDescent="0.25">
      <c r="A68" s="56" t="s">
        <v>88</v>
      </c>
      <c r="B68" s="56" t="s">
        <v>18</v>
      </c>
      <c r="C68" s="56">
        <v>180</v>
      </c>
      <c r="D68" s="54" t="s">
        <v>114</v>
      </c>
      <c r="E68" s="9">
        <v>3.6</v>
      </c>
      <c r="F68" s="9">
        <v>0.18</v>
      </c>
      <c r="G68" s="9">
        <v>35.5</v>
      </c>
      <c r="H68" s="9">
        <v>110</v>
      </c>
      <c r="I68" s="9">
        <v>0.24</v>
      </c>
      <c r="J68" s="9">
        <v>36</v>
      </c>
      <c r="K68" s="9"/>
      <c r="L68" s="9">
        <v>0.18</v>
      </c>
      <c r="M68" s="9">
        <v>18</v>
      </c>
      <c r="N68" s="9">
        <v>104</v>
      </c>
      <c r="O68" s="9">
        <v>41</v>
      </c>
      <c r="P68" s="8">
        <v>1.6</v>
      </c>
      <c r="Q68" s="15"/>
    </row>
    <row r="69" spans="1:17" x14ac:dyDescent="0.25">
      <c r="A69" s="56"/>
      <c r="B69" s="56"/>
      <c r="C69" s="56"/>
      <c r="D69" s="8" t="s">
        <v>19</v>
      </c>
      <c r="E69" s="9">
        <v>1.4</v>
      </c>
      <c r="F69" s="9">
        <v>1.6</v>
      </c>
      <c r="G69" s="9">
        <v>2.2999999999999998</v>
      </c>
      <c r="H69" s="9">
        <v>17.399999999999999</v>
      </c>
      <c r="I69" s="9">
        <v>0.01</v>
      </c>
      <c r="J69" s="9">
        <v>0.5</v>
      </c>
      <c r="K69" s="9">
        <v>0.01</v>
      </c>
      <c r="L69" s="9">
        <v>0.04</v>
      </c>
      <c r="M69" s="9">
        <v>60.5</v>
      </c>
      <c r="N69" s="9">
        <v>45.5</v>
      </c>
      <c r="O69" s="9">
        <v>7</v>
      </c>
      <c r="P69" s="8">
        <v>0.03</v>
      </c>
      <c r="Q69" s="15"/>
    </row>
    <row r="70" spans="1:17" x14ac:dyDescent="0.25">
      <c r="A70" s="56"/>
      <c r="B70" s="56"/>
      <c r="C70" s="56"/>
      <c r="D70" s="8" t="s">
        <v>7</v>
      </c>
      <c r="E70" s="9">
        <v>0.03</v>
      </c>
      <c r="F70" s="9">
        <v>4.0999999999999996</v>
      </c>
      <c r="G70" s="9">
        <v>4.4999999999999998E-2</v>
      </c>
      <c r="H70" s="9">
        <v>37.4</v>
      </c>
      <c r="I70" s="9"/>
      <c r="J70" s="9"/>
      <c r="K70" s="9">
        <v>2.5000000000000001E-2</v>
      </c>
      <c r="L70" s="9">
        <v>0.11</v>
      </c>
      <c r="M70" s="9">
        <v>1.1000000000000001</v>
      </c>
      <c r="N70" s="9">
        <v>0.95</v>
      </c>
      <c r="O70" s="9">
        <v>0.15</v>
      </c>
      <c r="P70" s="8">
        <v>0.01</v>
      </c>
      <c r="Q70" s="15"/>
    </row>
    <row r="71" spans="1:17" ht="15" customHeight="1" x14ac:dyDescent="0.25">
      <c r="A71" s="42" t="s">
        <v>105</v>
      </c>
      <c r="B71" s="42" t="s">
        <v>102</v>
      </c>
      <c r="C71" s="42">
        <v>10</v>
      </c>
      <c r="D71" s="8" t="s">
        <v>23</v>
      </c>
      <c r="E71" s="9">
        <v>0.06</v>
      </c>
      <c r="F71" s="9">
        <v>8.1999999999999993</v>
      </c>
      <c r="G71" s="9">
        <v>0.09</v>
      </c>
      <c r="H71" s="9">
        <v>74.8</v>
      </c>
      <c r="I71" s="9"/>
      <c r="J71" s="9"/>
      <c r="K71" s="9">
        <v>0.05</v>
      </c>
      <c r="L71" s="9">
        <v>0.2</v>
      </c>
      <c r="M71" s="9">
        <v>2.2000000000000002</v>
      </c>
      <c r="N71" s="9">
        <v>1.9</v>
      </c>
      <c r="O71" s="9">
        <v>0.3</v>
      </c>
      <c r="P71" s="8">
        <v>0.02</v>
      </c>
      <c r="Q71" s="15"/>
    </row>
    <row r="72" spans="1:17" hidden="1" x14ac:dyDescent="0.25">
      <c r="A72" s="43"/>
      <c r="B72" s="43"/>
      <c r="C72" s="43"/>
      <c r="Q72" s="15"/>
    </row>
    <row r="73" spans="1:17" ht="30" x14ac:dyDescent="0.25">
      <c r="A73" s="14" t="s">
        <v>80</v>
      </c>
      <c r="B73" s="8" t="s">
        <v>25</v>
      </c>
      <c r="C73" s="8">
        <v>200</v>
      </c>
      <c r="D73" s="8" t="s">
        <v>26</v>
      </c>
      <c r="E73" s="9">
        <v>1</v>
      </c>
      <c r="F73" s="9"/>
      <c r="G73" s="9">
        <v>23.4</v>
      </c>
      <c r="H73" s="9">
        <v>75</v>
      </c>
      <c r="I73" s="9">
        <v>0.02</v>
      </c>
      <c r="J73" s="9">
        <v>4</v>
      </c>
      <c r="K73" s="9"/>
      <c r="L73" s="9"/>
      <c r="M73" s="9">
        <v>16</v>
      </c>
      <c r="N73" s="9">
        <v>18</v>
      </c>
      <c r="O73" s="9">
        <v>10</v>
      </c>
      <c r="P73" s="8">
        <v>0.2</v>
      </c>
      <c r="Q73" s="15"/>
    </row>
    <row r="74" spans="1:17" x14ac:dyDescent="0.25">
      <c r="A74" s="14"/>
      <c r="B74" s="8" t="s">
        <v>8</v>
      </c>
      <c r="C74" s="8">
        <v>15</v>
      </c>
      <c r="D74" s="8" t="s">
        <v>53</v>
      </c>
      <c r="E74" s="9">
        <v>1.2</v>
      </c>
      <c r="F74" s="9">
        <v>0.15</v>
      </c>
      <c r="G74" s="9">
        <v>6</v>
      </c>
      <c r="H74" s="9">
        <v>28.5</v>
      </c>
      <c r="I74" s="9">
        <v>3.5999999999999997E-2</v>
      </c>
      <c r="J74" s="14"/>
      <c r="K74" s="9"/>
      <c r="L74" s="9">
        <v>0.44</v>
      </c>
      <c r="M74" s="9">
        <v>7.6</v>
      </c>
      <c r="N74" s="9">
        <v>31.2</v>
      </c>
      <c r="O74" s="9">
        <v>19.600000000000001</v>
      </c>
      <c r="P74" s="8">
        <v>0.92</v>
      </c>
      <c r="Q74" s="15"/>
    </row>
    <row r="75" spans="1:17" x14ac:dyDescent="0.25">
      <c r="A75" s="14"/>
      <c r="B75" s="8" t="s">
        <v>11</v>
      </c>
      <c r="C75" s="8">
        <v>43</v>
      </c>
      <c r="D75" s="40" t="s">
        <v>103</v>
      </c>
      <c r="E75" s="9">
        <v>2</v>
      </c>
      <c r="F75" s="9">
        <v>0.3</v>
      </c>
      <c r="G75" s="9">
        <v>10.5</v>
      </c>
      <c r="H75" s="9">
        <v>56.8</v>
      </c>
      <c r="I75" s="9">
        <v>0.06</v>
      </c>
      <c r="J75" s="14"/>
      <c r="K75" s="9"/>
      <c r="L75" s="9">
        <v>0.96</v>
      </c>
      <c r="M75" s="9">
        <v>11.2</v>
      </c>
      <c r="N75" s="9">
        <v>65.400000000000006</v>
      </c>
      <c r="O75" s="9">
        <v>9.8000000000000007</v>
      </c>
      <c r="P75" s="8">
        <v>0.4</v>
      </c>
      <c r="Q75" s="15"/>
    </row>
    <row r="76" spans="1:17" s="35" customFormat="1" ht="30" x14ac:dyDescent="0.25">
      <c r="A76" s="14" t="s">
        <v>107</v>
      </c>
      <c r="B76" s="52" t="s">
        <v>108</v>
      </c>
      <c r="C76" s="49">
        <v>100</v>
      </c>
      <c r="D76" s="52" t="s">
        <v>109</v>
      </c>
      <c r="E76" s="50">
        <v>0.8</v>
      </c>
      <c r="F76" s="50"/>
      <c r="G76" s="50">
        <v>1.3</v>
      </c>
      <c r="H76" s="53">
        <v>19</v>
      </c>
      <c r="I76" s="50"/>
      <c r="J76" s="14"/>
      <c r="K76" s="50"/>
      <c r="L76" s="50"/>
      <c r="M76" s="50">
        <v>25</v>
      </c>
      <c r="N76" s="50">
        <v>20</v>
      </c>
      <c r="O76" s="50"/>
      <c r="P76" s="49">
        <v>1.2</v>
      </c>
      <c r="Q76" s="51"/>
    </row>
    <row r="77" spans="1:17" s="2" customFormat="1" x14ac:dyDescent="0.25">
      <c r="A77" s="10"/>
      <c r="B77" s="13" t="s">
        <v>28</v>
      </c>
      <c r="C77" s="13">
        <v>668</v>
      </c>
      <c r="D77" s="10"/>
      <c r="E77" s="11">
        <f>SUM(E62:E76)</f>
        <v>20.808</v>
      </c>
      <c r="F77" s="11">
        <f t="shared" ref="F77:O77" si="4">SUM(F62:F75)</f>
        <v>20.413999999999998</v>
      </c>
      <c r="G77" s="11">
        <f>SUM(G62:G76)</f>
        <v>84.195000000000007</v>
      </c>
      <c r="H77" s="11">
        <v>545</v>
      </c>
      <c r="I77" s="11">
        <f t="shared" si="4"/>
        <v>0.41539999999999999</v>
      </c>
      <c r="J77" s="11">
        <f t="shared" si="4"/>
        <v>41.1</v>
      </c>
      <c r="K77" s="11">
        <f t="shared" si="4"/>
        <v>0.14500000000000002</v>
      </c>
      <c r="L77" s="11">
        <f t="shared" si="4"/>
        <v>4.0630000000000006</v>
      </c>
      <c r="M77" s="11">
        <f>SUM(M62:M76)</f>
        <v>183.19999999999996</v>
      </c>
      <c r="N77" s="11">
        <f>SUM(N62:N76)</f>
        <v>576.34999999999991</v>
      </c>
      <c r="O77" s="11">
        <f t="shared" si="4"/>
        <v>162.51000000000002</v>
      </c>
      <c r="P77" s="11">
        <f>SUM(P62:P76)</f>
        <v>6.88</v>
      </c>
      <c r="Q77" s="19"/>
    </row>
    <row r="78" spans="1:17" x14ac:dyDescent="0.25">
      <c r="A78" s="65" t="s">
        <v>27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7" ht="15.75" customHeight="1" x14ac:dyDescent="0.25">
      <c r="A79" s="36" t="s">
        <v>78</v>
      </c>
      <c r="B79" s="36" t="s">
        <v>79</v>
      </c>
      <c r="C79" s="8">
        <v>200</v>
      </c>
      <c r="D79" s="36" t="s">
        <v>79</v>
      </c>
      <c r="E79" s="9">
        <v>6</v>
      </c>
      <c r="F79" s="9">
        <v>6.4</v>
      </c>
      <c r="G79" s="9">
        <v>8.1999999999999993</v>
      </c>
      <c r="H79" s="9">
        <v>140</v>
      </c>
      <c r="I79" s="9">
        <v>0.04</v>
      </c>
      <c r="J79" s="9">
        <v>0.6</v>
      </c>
      <c r="K79" s="9">
        <v>0.08</v>
      </c>
      <c r="L79" s="9">
        <v>0.14000000000000001</v>
      </c>
      <c r="M79" s="9">
        <v>248</v>
      </c>
      <c r="N79" s="9">
        <v>184</v>
      </c>
      <c r="O79" s="9">
        <v>28</v>
      </c>
      <c r="P79" s="9">
        <v>0.2</v>
      </c>
    </row>
    <row r="80" spans="1:17" s="23" customFormat="1" ht="12.75" x14ac:dyDescent="0.2">
      <c r="A80" s="20"/>
      <c r="B80" s="21" t="s">
        <v>28</v>
      </c>
      <c r="C80" s="21">
        <f>C22+C26+C49+C60+C77+C79</f>
        <v>3056</v>
      </c>
      <c r="D80" s="20"/>
      <c r="E80" s="11">
        <v>95</v>
      </c>
      <c r="F80" s="11">
        <v>96</v>
      </c>
      <c r="G80" s="11">
        <v>394</v>
      </c>
      <c r="H80" s="11">
        <v>2723</v>
      </c>
      <c r="I80" s="11">
        <f t="shared" ref="I80:P80" si="5">I22+I26+I49+I60+I77+I79</f>
        <v>1.6051000000000002</v>
      </c>
      <c r="J80" s="11">
        <f t="shared" si="5"/>
        <v>153.98999999999998</v>
      </c>
      <c r="K80" s="11">
        <f t="shared" si="5"/>
        <v>1.077</v>
      </c>
      <c r="L80" s="11">
        <f t="shared" si="5"/>
        <v>21.283000000000001</v>
      </c>
      <c r="M80" s="11">
        <f t="shared" si="5"/>
        <v>1181.2499999999998</v>
      </c>
      <c r="N80" s="11">
        <f t="shared" si="5"/>
        <v>2321.73</v>
      </c>
      <c r="O80" s="11">
        <f t="shared" si="5"/>
        <v>610.95999999999992</v>
      </c>
      <c r="P80" s="11">
        <f t="shared" si="5"/>
        <v>32.720000000000006</v>
      </c>
      <c r="Q80" s="22"/>
    </row>
    <row r="81" spans="1:18" ht="15.75" hidden="1" x14ac:dyDescent="0.25">
      <c r="A81" s="8"/>
      <c r="B81" s="7"/>
      <c r="C81" s="7"/>
      <c r="D81" s="8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3" spans="1:18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R83" s="16"/>
    </row>
    <row r="84" spans="1:18" x14ac:dyDescent="0.25">
      <c r="A84" s="60"/>
      <c r="B84" s="60"/>
      <c r="C84" s="60"/>
      <c r="D84" s="60"/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16"/>
    </row>
    <row r="85" spans="1:18" x14ac:dyDescent="0.25">
      <c r="A85" s="60"/>
      <c r="B85" s="60"/>
      <c r="C85" s="60"/>
      <c r="D85" s="60"/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16"/>
    </row>
    <row r="86" spans="1:18" x14ac:dyDescent="0.25">
      <c r="A86" s="60"/>
      <c r="B86" s="60"/>
      <c r="C86" s="60"/>
      <c r="D86" s="60"/>
      <c r="E86" s="37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16"/>
    </row>
    <row r="87" spans="1:18" x14ac:dyDescent="0.25">
      <c r="A87" s="60"/>
      <c r="B87" s="60"/>
      <c r="C87" s="60"/>
      <c r="D87" s="60"/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16"/>
    </row>
    <row r="88" spans="1:18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R88" s="16"/>
    </row>
  </sheetData>
  <mergeCells count="44">
    <mergeCell ref="A4:C4"/>
    <mergeCell ref="A78:P78"/>
    <mergeCell ref="A61:P61"/>
    <mergeCell ref="A50:P50"/>
    <mergeCell ref="A27:P27"/>
    <mergeCell ref="A23:P23"/>
    <mergeCell ref="A28:A31"/>
    <mergeCell ref="B28:B31"/>
    <mergeCell ref="C28:C31"/>
    <mergeCell ref="A39:A42"/>
    <mergeCell ref="B39:B42"/>
    <mergeCell ref="C39:C42"/>
    <mergeCell ref="A43:A44"/>
    <mergeCell ref="B43:B44"/>
    <mergeCell ref="A9:P9"/>
    <mergeCell ref="A7:C7"/>
    <mergeCell ref="A10:A14"/>
    <mergeCell ref="B10:B14"/>
    <mergeCell ref="C10:C14"/>
    <mergeCell ref="A15:A16"/>
    <mergeCell ref="B15:B16"/>
    <mergeCell ref="C15:C16"/>
    <mergeCell ref="A17:A19"/>
    <mergeCell ref="B17:B19"/>
    <mergeCell ref="C17:C19"/>
    <mergeCell ref="C43:C44"/>
    <mergeCell ref="A45:A46"/>
    <mergeCell ref="B45:B46"/>
    <mergeCell ref="C45:C46"/>
    <mergeCell ref="A51:A53"/>
    <mergeCell ref="B51:B53"/>
    <mergeCell ref="C51:C53"/>
    <mergeCell ref="A62:A66"/>
    <mergeCell ref="B62:B66"/>
    <mergeCell ref="C62:C66"/>
    <mergeCell ref="B54:B56"/>
    <mergeCell ref="C54:C56"/>
    <mergeCell ref="A54:A56"/>
    <mergeCell ref="A84:A87"/>
    <mergeCell ref="B84:B87"/>
    <mergeCell ref="C84:D87"/>
    <mergeCell ref="A68:A70"/>
    <mergeCell ref="B68:B70"/>
    <mergeCell ref="C68:C70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2024-03-06T06:33:57Z</dcterms:modified>
</cp:coreProperties>
</file>