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2д" sheetId="12" r:id="rId1"/>
  </sheets>
  <calcPr calcId="145621"/>
</workbook>
</file>

<file path=xl/calcChain.xml><?xml version="1.0" encoding="utf-8"?>
<calcChain xmlns="http://schemas.openxmlformats.org/spreadsheetml/2006/main">
  <c r="R89" i="12" l="1"/>
  <c r="Q89" i="12"/>
  <c r="O89" i="12"/>
  <c r="I89" i="12"/>
  <c r="G89" i="12"/>
  <c r="H89" i="12"/>
  <c r="K89" i="12"/>
  <c r="L89" i="12"/>
  <c r="M89" i="12"/>
  <c r="N89" i="12"/>
  <c r="P89" i="12"/>
  <c r="I72" i="12"/>
  <c r="K72" i="12"/>
  <c r="L72" i="12"/>
  <c r="M72" i="12"/>
  <c r="N72" i="12"/>
  <c r="O72" i="12"/>
  <c r="P72" i="12"/>
  <c r="Q72" i="12"/>
  <c r="R72" i="12"/>
  <c r="G72" i="12"/>
  <c r="H56" i="12"/>
  <c r="I56" i="12"/>
  <c r="J56" i="12"/>
  <c r="K56" i="12"/>
  <c r="L56" i="12"/>
  <c r="M56" i="12"/>
  <c r="N56" i="12"/>
  <c r="O56" i="12"/>
  <c r="P56" i="12"/>
  <c r="Q56" i="12"/>
  <c r="R56" i="12"/>
  <c r="G56" i="12"/>
  <c r="H21" i="12"/>
  <c r="I21" i="12"/>
  <c r="K21" i="12"/>
  <c r="L21" i="12"/>
  <c r="M21" i="12"/>
  <c r="N21" i="12"/>
  <c r="O21" i="12"/>
  <c r="P21" i="12"/>
  <c r="Q21" i="12"/>
  <c r="R21" i="12"/>
  <c r="G21" i="12"/>
  <c r="E72" i="12"/>
  <c r="E56" i="12"/>
  <c r="R26" i="12"/>
  <c r="Q26" i="12"/>
  <c r="P26" i="12"/>
  <c r="O26" i="12"/>
  <c r="L26" i="12"/>
  <c r="K26" i="12"/>
  <c r="J26" i="12"/>
  <c r="I26" i="12"/>
  <c r="H26" i="12"/>
  <c r="G26" i="12"/>
  <c r="E26" i="12"/>
  <c r="J92" i="12" l="1"/>
  <c r="N92" i="12"/>
  <c r="P92" i="12"/>
  <c r="R92" i="12"/>
  <c r="I92" i="12"/>
  <c r="K92" i="12"/>
  <c r="O92" i="12"/>
  <c r="Q92" i="12"/>
  <c r="M92" i="12"/>
  <c r="L92" i="12"/>
  <c r="E92" i="12"/>
</calcChain>
</file>

<file path=xl/sharedStrings.xml><?xml version="1.0" encoding="utf-8"?>
<sst xmlns="http://schemas.openxmlformats.org/spreadsheetml/2006/main" count="155" uniqueCount="121">
  <si>
    <t>Наименование</t>
  </si>
  <si>
    <t>Вес блюда</t>
  </si>
  <si>
    <t>C</t>
  </si>
  <si>
    <t>Ca</t>
  </si>
  <si>
    <t>P</t>
  </si>
  <si>
    <t>Fe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</si>
  <si>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</si>
  <si>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</si>
  <si>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</si>
  <si>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</si>
  <si>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</si>
  <si>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>Сахар 15</t>
  </si>
  <si>
    <t xml:space="preserve">Хлеб пшеничный </t>
  </si>
  <si>
    <t>Кисель 31</t>
  </si>
  <si>
    <t>Какао 4</t>
  </si>
  <si>
    <t>УЖИН</t>
  </si>
  <si>
    <t>Масло сливочное 10</t>
  </si>
  <si>
    <t>Сок 200</t>
  </si>
  <si>
    <t>ПАУЖИН</t>
  </si>
  <si>
    <t>Йогурт 200</t>
  </si>
  <si>
    <t>ИТОГО</t>
  </si>
  <si>
    <t>II ЗАВТРАК</t>
  </si>
  <si>
    <t xml:space="preserve">Компот из свежих яблок  </t>
  </si>
  <si>
    <t>Яблоки 40</t>
  </si>
  <si>
    <t>ОБЕД</t>
  </si>
  <si>
    <t>Крупа ячневая 15</t>
  </si>
  <si>
    <t>Лук 12</t>
  </si>
  <si>
    <t>Картофель 50</t>
  </si>
  <si>
    <t>Сметана 10</t>
  </si>
  <si>
    <t>Лук 20</t>
  </si>
  <si>
    <t>Томатная паста 10</t>
  </si>
  <si>
    <t xml:space="preserve">Пудинг из творога </t>
  </si>
  <si>
    <t>Изюм 20</t>
  </si>
  <si>
    <t>Хлеб ржаной 10</t>
  </si>
  <si>
    <t>Макароны 60</t>
  </si>
  <si>
    <t>ПОЛДНИК</t>
  </si>
  <si>
    <t>Сахар 10</t>
  </si>
  <si>
    <t xml:space="preserve">Гречневая каша рассыпчатая </t>
  </si>
  <si>
    <t>Хлеб ржаной 15</t>
  </si>
  <si>
    <t>Морковь 12</t>
  </si>
  <si>
    <t>Хлеб пшеничный 30</t>
  </si>
  <si>
    <t xml:space="preserve">Макароны отварные </t>
  </si>
  <si>
    <t xml:space="preserve">Бутерброд с маслом </t>
  </si>
  <si>
    <t>Состав</t>
  </si>
  <si>
    <t>Белки</t>
  </si>
  <si>
    <t>Жиры</t>
  </si>
  <si>
    <t>Углеводы</t>
  </si>
  <si>
    <t>Калорий</t>
  </si>
  <si>
    <t>B1</t>
  </si>
  <si>
    <t>A</t>
  </si>
  <si>
    <t>E</t>
  </si>
  <si>
    <t>Mq</t>
  </si>
  <si>
    <t>ЗАВТРАК</t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</si>
  <si>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</si>
  <si>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пятница</t>
    </r>
  </si>
  <si>
    <t>Масло сливочное 3</t>
  </si>
  <si>
    <r>
      <t>Неделя</t>
    </r>
    <r>
      <rPr>
        <sz val="12"/>
        <color theme="1"/>
        <rFont val="Times New Roman"/>
        <family val="1"/>
        <charset val="204"/>
      </rPr>
      <t>: вторая</t>
    </r>
  </si>
  <si>
    <t>Хлеб пшеничный 45</t>
  </si>
  <si>
    <t>МЕНЮ – 12 день</t>
  </si>
  <si>
    <t xml:space="preserve">Чай с сахаром </t>
  </si>
  <si>
    <t xml:space="preserve">Сок виноградный </t>
  </si>
  <si>
    <t>Хлеб ржаной 70</t>
  </si>
  <si>
    <t xml:space="preserve">Кисель апельсиновый </t>
  </si>
  <si>
    <t>Хлеб пшеничный 14</t>
  </si>
  <si>
    <t>Суп из ячневой крупы на к/б</t>
  </si>
  <si>
    <t>№883 с р 2021г</t>
  </si>
  <si>
    <t>Гречка 65</t>
  </si>
  <si>
    <t>Йогурт</t>
  </si>
  <si>
    <r>
      <t>Период</t>
    </r>
    <r>
      <rPr>
        <sz val="12"/>
        <color theme="1"/>
        <rFont val="Times New Roman"/>
        <family val="1"/>
        <charset val="204"/>
      </rPr>
      <t>: весна-лето</t>
    </r>
  </si>
  <si>
    <t>№342 с р 2017г</t>
  </si>
  <si>
    <t>№203 с р 2017г</t>
  </si>
  <si>
    <t>№171 с р 2017г</t>
  </si>
  <si>
    <t>Салат из свежих огурцов</t>
  </si>
  <si>
    <t>№20 с.р.2017г</t>
  </si>
  <si>
    <t>Огурцы свежие 95</t>
  </si>
  <si>
    <t>масло растительное 6</t>
  </si>
  <si>
    <t>Сметана 13</t>
  </si>
  <si>
    <t>Мука 4</t>
  </si>
  <si>
    <t>№1 с р 2017г</t>
  </si>
  <si>
    <t>№382 с р 2017г</t>
  </si>
  <si>
    <t xml:space="preserve">Какао  с молоком </t>
  </si>
  <si>
    <t>№ 376 с р 2017г</t>
  </si>
  <si>
    <t>№389 с.р.2017г.</t>
  </si>
  <si>
    <t>№386с.р. 2017г</t>
  </si>
  <si>
    <t>Тефтели</t>
  </si>
  <si>
    <t>Молоко цельное 125</t>
  </si>
  <si>
    <t>Мясо говядины 83</t>
  </si>
  <si>
    <t>Мука4</t>
  </si>
  <si>
    <t xml:space="preserve"> </t>
  </si>
  <si>
    <t xml:space="preserve"> №  101с.р.2017г</t>
  </si>
  <si>
    <t xml:space="preserve"> №279с.р.2017г</t>
  </si>
  <si>
    <t>Мясо говядины76</t>
  </si>
  <si>
    <t>Масло растительное5</t>
  </si>
  <si>
    <t>Лук репчатый10</t>
  </si>
  <si>
    <t>Крупа рисовая 10</t>
  </si>
  <si>
    <t>Соус сметанный с томатом</t>
  </si>
  <si>
    <t>№331с.р.2017г</t>
  </si>
  <si>
    <t>Лук10</t>
  </si>
  <si>
    <t xml:space="preserve"> Вафли</t>
  </si>
  <si>
    <t xml:space="preserve"> Вафли20</t>
  </si>
  <si>
    <t>Рис22</t>
  </si>
  <si>
    <t>№175с.р.2017г</t>
  </si>
  <si>
    <t>Каша "Дружба" на цельном молоке со сливочным маслом</t>
  </si>
  <si>
    <t>Пшено25</t>
  </si>
  <si>
    <t>№47с.р.2017г</t>
  </si>
  <si>
    <t>№222с.р.2017г</t>
  </si>
  <si>
    <t>Творог152</t>
  </si>
  <si>
    <t>Манка16</t>
  </si>
  <si>
    <t>Сахар16</t>
  </si>
  <si>
    <t>Молоко сгущенное20</t>
  </si>
  <si>
    <t>Сметана8</t>
  </si>
  <si>
    <t>сухари8</t>
  </si>
  <si>
    <t>Сахар10</t>
  </si>
  <si>
    <t>Яйцо8</t>
  </si>
  <si>
    <t>№241с.р.2017г</t>
  </si>
  <si>
    <t>Мясо говядины отварное</t>
  </si>
  <si>
    <t>Морковь10</t>
  </si>
  <si>
    <t>Салат  из квашеной капусты</t>
  </si>
  <si>
    <t>Капуста квашеная81</t>
  </si>
  <si>
    <t>Хлеб пшеничный31</t>
  </si>
  <si>
    <t>Сахар5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</si>
</sst>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0" fillId="0" borderId="0" xfId="0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0" fillId="0" borderId="0" xfId="0" applyNumberFormat="1"/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1" fillId="0" borderId="0" xfId="0" applyNumberFormat="1" applyFont="1"/>
    <xf numFmtId="0" fontId="4" fillId="0" borderId="0" xfId="0" applyNumberFormat="1" applyFont="1"/>
    <xf numFmtId="0" fontId="2" fillId="0" borderId="1" xfId="0" applyNumberFormat="1" applyFont="1" applyBorder="1" applyAlignment="1">
      <alignment horizontal="left" vertical="top" wrapText="1"/>
    </xf>
    <xf numFmtId="0" fontId="0" fillId="0" borderId="1" xfId="0" applyNumberForma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/>
    <xf numFmtId="0" fontId="0" fillId="0" borderId="0" xfId="0" applyNumberFormat="1" applyBorder="1"/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0" xfId="0" applyNumberFormat="1"/>
    <xf numFmtId="0" fontId="2" fillId="0" borderId="1" xfId="0" applyNumberFormat="1" applyFont="1" applyBorder="1" applyAlignment="1">
      <alignment horizontal="left" vertical="top" wrapText="1"/>
    </xf>
    <xf numFmtId="0" fontId="0" fillId="0" borderId="0" xfId="0" applyNumberFormat="1" applyFill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09"/>
  <sheetViews>
    <sheetView tabSelected="1" topLeftCell="A3" workbookViewId="0">
      <selection activeCell="J89" sqref="J89"/>
    </sheetView>
  </sheetViews>
  <sheetFormatPr defaultRowHeight="15" x14ac:dyDescent="0.25"/>
  <cols>
    <col min="1" max="5" width="9.140625" style="5"/>
    <col min="6" max="6" width="22.42578125" style="5" customWidth="1"/>
    <col min="7" max="20" width="9.140625" style="5"/>
  </cols>
  <sheetData>
    <row r="3" spans="1:18" ht="15.75" x14ac:dyDescent="0.25">
      <c r="A3" s="10" t="s">
        <v>54</v>
      </c>
    </row>
    <row r="4" spans="1:18" ht="15.75" x14ac:dyDescent="0.25">
      <c r="A4" s="10" t="s">
        <v>56</v>
      </c>
    </row>
    <row r="5" spans="1:18" ht="15.75" x14ac:dyDescent="0.25">
      <c r="A5" s="46" t="s">
        <v>68</v>
      </c>
      <c r="B5" s="46"/>
      <c r="C5" s="46"/>
    </row>
    <row r="6" spans="1:18" ht="15.75" x14ac:dyDescent="0.25">
      <c r="A6" s="10" t="s">
        <v>53</v>
      </c>
    </row>
    <row r="7" spans="1:18" ht="18.75" x14ac:dyDescent="0.3">
      <c r="A7" s="56" t="s">
        <v>58</v>
      </c>
      <c r="B7" s="56"/>
      <c r="C7" s="56"/>
      <c r="D7" s="56"/>
    </row>
    <row r="8" spans="1:18" ht="25.5" x14ac:dyDescent="0.25">
      <c r="A8" s="4"/>
      <c r="B8" s="59" t="s">
        <v>0</v>
      </c>
      <c r="C8" s="59"/>
      <c r="D8" s="59"/>
      <c r="E8" s="4" t="s">
        <v>1</v>
      </c>
      <c r="F8" s="4" t="s">
        <v>43</v>
      </c>
      <c r="G8" s="4" t="s">
        <v>44</v>
      </c>
      <c r="H8" s="4" t="s">
        <v>45</v>
      </c>
      <c r="I8" s="4" t="s">
        <v>46</v>
      </c>
      <c r="J8" s="4" t="s">
        <v>47</v>
      </c>
      <c r="K8" s="4" t="s">
        <v>48</v>
      </c>
      <c r="L8" s="4" t="s">
        <v>2</v>
      </c>
      <c r="M8" s="4" t="s">
        <v>49</v>
      </c>
      <c r="N8" s="4" t="s">
        <v>50</v>
      </c>
      <c r="O8" s="4" t="s">
        <v>3</v>
      </c>
      <c r="P8" s="4" t="s">
        <v>4</v>
      </c>
      <c r="Q8" s="4" t="s">
        <v>51</v>
      </c>
      <c r="R8" s="4" t="s">
        <v>5</v>
      </c>
    </row>
    <row r="9" spans="1:18" x14ac:dyDescent="0.25">
      <c r="A9" s="66" t="s">
        <v>52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x14ac:dyDescent="0.25">
      <c r="A10" s="60" t="s">
        <v>101</v>
      </c>
      <c r="B10" s="60" t="s">
        <v>102</v>
      </c>
      <c r="C10" s="60"/>
      <c r="D10" s="60"/>
      <c r="E10" s="60">
        <v>250</v>
      </c>
      <c r="F10" s="37" t="s">
        <v>100</v>
      </c>
      <c r="G10" s="36">
        <v>2.4</v>
      </c>
      <c r="H10" s="36">
        <v>0.6</v>
      </c>
      <c r="I10" s="36">
        <v>14</v>
      </c>
      <c r="J10" s="36">
        <v>66</v>
      </c>
      <c r="K10" s="36">
        <v>0.12</v>
      </c>
      <c r="L10" s="3"/>
      <c r="M10" s="3"/>
      <c r="N10" s="3"/>
      <c r="O10" s="36">
        <v>5.4</v>
      </c>
      <c r="P10" s="36">
        <v>47</v>
      </c>
      <c r="Q10" s="36">
        <v>20</v>
      </c>
      <c r="R10" s="36">
        <v>1.4</v>
      </c>
    </row>
    <row r="11" spans="1:18" x14ac:dyDescent="0.25">
      <c r="A11" s="60"/>
      <c r="B11" s="60"/>
      <c r="C11" s="60"/>
      <c r="D11" s="60"/>
      <c r="E11" s="60"/>
      <c r="F11" s="37" t="s">
        <v>103</v>
      </c>
      <c r="G11" s="3">
        <v>1.4</v>
      </c>
      <c r="H11" s="3">
        <v>0.12</v>
      </c>
      <c r="I11" s="3">
        <v>15</v>
      </c>
      <c r="J11" s="3">
        <v>64</v>
      </c>
      <c r="K11" s="3">
        <v>0.01</v>
      </c>
      <c r="L11" s="3"/>
      <c r="M11" s="36" t="s">
        <v>88</v>
      </c>
      <c r="N11" s="36" t="s">
        <v>88</v>
      </c>
      <c r="O11" s="3">
        <v>4.8</v>
      </c>
      <c r="P11" s="3">
        <v>19.399999999999999</v>
      </c>
      <c r="Q11" s="3">
        <v>4.2</v>
      </c>
      <c r="R11" s="3">
        <v>0.36</v>
      </c>
    </row>
    <row r="12" spans="1:18" x14ac:dyDescent="0.25">
      <c r="A12" s="60"/>
      <c r="B12" s="60"/>
      <c r="C12" s="60"/>
      <c r="D12" s="60"/>
      <c r="E12" s="60"/>
      <c r="F12" s="30" t="s">
        <v>85</v>
      </c>
      <c r="G12" s="3">
        <v>2.8</v>
      </c>
      <c r="H12" s="3">
        <v>3.2</v>
      </c>
      <c r="I12" s="3">
        <v>4.7</v>
      </c>
      <c r="J12" s="3">
        <v>58</v>
      </c>
      <c r="K12" s="3">
        <v>0.03</v>
      </c>
      <c r="L12" s="3">
        <v>1</v>
      </c>
      <c r="M12" s="3">
        <v>0.02</v>
      </c>
      <c r="N12" s="3"/>
      <c r="O12" s="3">
        <v>121</v>
      </c>
      <c r="P12" s="3">
        <v>91</v>
      </c>
      <c r="Q12" s="3">
        <v>14</v>
      </c>
      <c r="R12" s="3">
        <v>0.1</v>
      </c>
    </row>
    <row r="13" spans="1:18" x14ac:dyDescent="0.25">
      <c r="A13" s="60"/>
      <c r="B13" s="60"/>
      <c r="C13" s="60"/>
      <c r="D13" s="60"/>
      <c r="E13" s="60"/>
      <c r="F13" s="11" t="s">
        <v>7</v>
      </c>
      <c r="G13" s="3"/>
      <c r="H13" s="3"/>
      <c r="I13" s="3">
        <v>4.9000000000000004</v>
      </c>
      <c r="J13" s="3">
        <v>18.7</v>
      </c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60"/>
      <c r="B14" s="60"/>
      <c r="C14" s="60"/>
      <c r="D14" s="60"/>
      <c r="E14" s="60"/>
      <c r="F14" s="11" t="s">
        <v>8</v>
      </c>
      <c r="G14" s="3">
        <v>0.03</v>
      </c>
      <c r="H14" s="3">
        <v>4.0999999999999996</v>
      </c>
      <c r="I14" s="3">
        <v>4.4999999999999998E-2</v>
      </c>
      <c r="J14" s="3">
        <v>37.4</v>
      </c>
      <c r="K14" s="3"/>
      <c r="L14" s="3"/>
      <c r="M14" s="3">
        <v>2.5000000000000001E-2</v>
      </c>
      <c r="N14" s="3">
        <v>0.11</v>
      </c>
      <c r="O14" s="3">
        <v>1.1000000000000001</v>
      </c>
      <c r="P14" s="3">
        <v>0.9</v>
      </c>
      <c r="Q14" s="3">
        <v>0.15</v>
      </c>
      <c r="R14" s="3">
        <v>0.01</v>
      </c>
    </row>
    <row r="15" spans="1:18" x14ac:dyDescent="0.25">
      <c r="A15" s="60" t="s">
        <v>78</v>
      </c>
      <c r="B15" s="60" t="s">
        <v>42</v>
      </c>
      <c r="C15" s="60"/>
      <c r="D15" s="60"/>
      <c r="E15" s="60">
        <v>40</v>
      </c>
      <c r="F15" s="11" t="s">
        <v>40</v>
      </c>
      <c r="G15" s="3">
        <v>2.4</v>
      </c>
      <c r="H15" s="3">
        <v>0.36</v>
      </c>
      <c r="I15" s="3">
        <v>12.6</v>
      </c>
      <c r="J15" s="3">
        <v>60.9</v>
      </c>
      <c r="K15" s="3">
        <v>4.2000000000000003E-2</v>
      </c>
      <c r="L15" s="3"/>
      <c r="M15" s="3"/>
      <c r="N15" s="3">
        <v>0.64</v>
      </c>
      <c r="O15" s="3">
        <v>7.4</v>
      </c>
      <c r="P15" s="3">
        <v>48.6</v>
      </c>
      <c r="Q15" s="3">
        <v>13</v>
      </c>
      <c r="R15" s="3">
        <v>0.55000000000000004</v>
      </c>
    </row>
    <row r="16" spans="1:18" x14ac:dyDescent="0.25">
      <c r="A16" s="60"/>
      <c r="B16" s="60"/>
      <c r="C16" s="60"/>
      <c r="D16" s="60"/>
      <c r="E16" s="60"/>
      <c r="F16" s="11" t="s">
        <v>16</v>
      </c>
      <c r="G16" s="3">
        <v>0.06</v>
      </c>
      <c r="H16" s="3">
        <v>8.1999999999999993</v>
      </c>
      <c r="I16" s="3">
        <v>0.09</v>
      </c>
      <c r="J16" s="3">
        <v>74.8</v>
      </c>
      <c r="K16" s="3"/>
      <c r="L16" s="3"/>
      <c r="M16" s="3">
        <v>0.05</v>
      </c>
      <c r="N16" s="3">
        <v>0.22</v>
      </c>
      <c r="O16" s="3">
        <v>2.2000000000000002</v>
      </c>
      <c r="P16" s="3">
        <v>1.9</v>
      </c>
      <c r="Q16" s="3">
        <v>0.3</v>
      </c>
      <c r="R16" s="3">
        <v>0.02</v>
      </c>
    </row>
    <row r="17" spans="1:20" x14ac:dyDescent="0.25">
      <c r="A17" s="60" t="s">
        <v>81</v>
      </c>
      <c r="B17" s="60" t="s">
        <v>59</v>
      </c>
      <c r="C17" s="60"/>
      <c r="D17" s="60"/>
      <c r="E17" s="60">
        <v>200</v>
      </c>
      <c r="F17" s="11" t="s">
        <v>10</v>
      </c>
      <c r="G17" s="3">
        <v>0.2</v>
      </c>
      <c r="H17" s="3"/>
      <c r="I17" s="3">
        <v>6.9000000000000006E-2</v>
      </c>
      <c r="J17" s="3">
        <v>1.1000000000000001</v>
      </c>
      <c r="K17" s="3">
        <v>6.9999999999999999E-4</v>
      </c>
      <c r="L17" s="3"/>
      <c r="M17" s="3"/>
      <c r="N17" s="3"/>
      <c r="O17" s="3">
        <v>4.95</v>
      </c>
      <c r="P17" s="3">
        <v>0.08</v>
      </c>
      <c r="Q17" s="3">
        <v>4.4000000000000004</v>
      </c>
      <c r="R17" s="3">
        <v>0.8</v>
      </c>
    </row>
    <row r="18" spans="1:20" x14ac:dyDescent="0.25">
      <c r="A18" s="60"/>
      <c r="B18" s="60"/>
      <c r="C18" s="60"/>
      <c r="D18" s="60"/>
      <c r="E18" s="60"/>
      <c r="F18" s="11" t="s">
        <v>11</v>
      </c>
      <c r="G18" s="3"/>
      <c r="H18" s="3"/>
      <c r="I18" s="3">
        <v>14.9</v>
      </c>
      <c r="J18" s="3">
        <v>56</v>
      </c>
      <c r="K18" s="3"/>
      <c r="L18" s="3"/>
      <c r="M18" s="3"/>
      <c r="N18" s="3"/>
      <c r="O18" s="3"/>
      <c r="P18" s="3"/>
      <c r="Q18" s="3"/>
      <c r="R18" s="3"/>
    </row>
    <row r="19" spans="1:20" x14ac:dyDescent="0.25">
      <c r="A19" s="11"/>
      <c r="B19" s="60" t="s">
        <v>9</v>
      </c>
      <c r="C19" s="60"/>
      <c r="D19" s="60"/>
      <c r="E19" s="11">
        <v>15</v>
      </c>
      <c r="F19" s="11" t="s">
        <v>38</v>
      </c>
      <c r="G19" s="3">
        <v>0.98</v>
      </c>
      <c r="H19" s="3">
        <v>0.15</v>
      </c>
      <c r="I19" s="3">
        <v>6</v>
      </c>
      <c r="J19" s="3">
        <v>28.5</v>
      </c>
      <c r="K19" s="3">
        <v>0.05</v>
      </c>
      <c r="L19" s="3"/>
      <c r="M19" s="3"/>
      <c r="N19" s="3">
        <v>0.66</v>
      </c>
      <c r="O19" s="3">
        <v>11.4</v>
      </c>
      <c r="P19" s="3">
        <v>46.8</v>
      </c>
      <c r="Q19" s="3">
        <v>14.7</v>
      </c>
      <c r="R19" s="3">
        <v>0.78</v>
      </c>
    </row>
    <row r="20" spans="1:20" x14ac:dyDescent="0.25">
      <c r="A20" s="11"/>
      <c r="B20" s="60" t="s">
        <v>12</v>
      </c>
      <c r="C20" s="60"/>
      <c r="D20" s="60"/>
      <c r="E20" s="11">
        <v>45</v>
      </c>
      <c r="F20" s="11" t="s">
        <v>57</v>
      </c>
      <c r="G20" s="3">
        <v>3</v>
      </c>
      <c r="H20" s="3">
        <v>0.87</v>
      </c>
      <c r="I20" s="3">
        <v>15.3</v>
      </c>
      <c r="J20" s="3">
        <v>78.599999999999994</v>
      </c>
      <c r="K20" s="3">
        <v>7.0000000000000007E-2</v>
      </c>
      <c r="L20" s="3"/>
      <c r="M20" s="3"/>
      <c r="N20" s="3">
        <v>1.1000000000000001</v>
      </c>
      <c r="O20" s="3">
        <v>12.9</v>
      </c>
      <c r="P20" s="3">
        <v>76.3</v>
      </c>
      <c r="Q20" s="3">
        <v>22.7</v>
      </c>
      <c r="R20" s="3">
        <v>0.98</v>
      </c>
    </row>
    <row r="21" spans="1:20" s="1" customFormat="1" x14ac:dyDescent="0.25">
      <c r="A21" s="13"/>
      <c r="B21" s="64" t="s">
        <v>20</v>
      </c>
      <c r="C21" s="64"/>
      <c r="D21" s="64"/>
      <c r="E21" s="14">
        <v>550</v>
      </c>
      <c r="F21" s="13"/>
      <c r="G21" s="6">
        <f>SUM(G10:G20)</f>
        <v>13.27</v>
      </c>
      <c r="H21" s="26">
        <f t="shared" ref="H21:R21" si="0">SUM(H10:H20)</f>
        <v>17.599999999999998</v>
      </c>
      <c r="I21" s="26">
        <f t="shared" si="0"/>
        <v>87.604000000000013</v>
      </c>
      <c r="J21" s="26">
        <v>545.6</v>
      </c>
      <c r="K21" s="26">
        <f t="shared" si="0"/>
        <v>0.32270000000000004</v>
      </c>
      <c r="L21" s="26">
        <f t="shared" si="0"/>
        <v>1</v>
      </c>
      <c r="M21" s="26">
        <f t="shared" si="0"/>
        <v>9.5000000000000001E-2</v>
      </c>
      <c r="N21" s="26">
        <f t="shared" si="0"/>
        <v>2.73</v>
      </c>
      <c r="O21" s="26">
        <f t="shared" si="0"/>
        <v>171.14999999999998</v>
      </c>
      <c r="P21" s="26">
        <f t="shared" si="0"/>
        <v>331.98</v>
      </c>
      <c r="Q21" s="26">
        <f t="shared" si="0"/>
        <v>93.45</v>
      </c>
      <c r="R21" s="26">
        <f t="shared" si="0"/>
        <v>5</v>
      </c>
      <c r="S21" s="9"/>
      <c r="T21" s="9"/>
    </row>
    <row r="22" spans="1:20" x14ac:dyDescent="0.25">
      <c r="A22" s="66" t="s">
        <v>21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1:20" x14ac:dyDescent="0.25">
      <c r="A23" s="11"/>
      <c r="B23" s="60" t="s">
        <v>98</v>
      </c>
      <c r="C23" s="60"/>
      <c r="D23" s="60"/>
      <c r="E23" s="11">
        <v>20</v>
      </c>
      <c r="F23" s="35" t="s">
        <v>99</v>
      </c>
      <c r="G23" s="3">
        <v>1.5</v>
      </c>
      <c r="H23" s="3">
        <v>2.4</v>
      </c>
      <c r="I23" s="3">
        <v>14.8</v>
      </c>
      <c r="J23" s="3">
        <v>81</v>
      </c>
      <c r="K23" s="3">
        <v>1.6E-2</v>
      </c>
      <c r="L23" s="3"/>
      <c r="M23" s="3"/>
      <c r="N23" s="3"/>
      <c r="O23" s="3">
        <v>4</v>
      </c>
      <c r="P23" s="3">
        <v>13.8</v>
      </c>
      <c r="Q23" s="3">
        <v>2.6</v>
      </c>
      <c r="R23" s="3">
        <v>0.2</v>
      </c>
    </row>
    <row r="24" spans="1:20" x14ac:dyDescent="0.25">
      <c r="A24" s="60" t="s">
        <v>69</v>
      </c>
      <c r="B24" s="60" t="s">
        <v>22</v>
      </c>
      <c r="C24" s="60"/>
      <c r="D24" s="60"/>
      <c r="E24" s="60">
        <v>200</v>
      </c>
      <c r="F24" s="11" t="s">
        <v>23</v>
      </c>
      <c r="G24" s="3">
        <v>1</v>
      </c>
      <c r="H24" s="3"/>
      <c r="I24" s="3">
        <v>13.5</v>
      </c>
      <c r="J24" s="3">
        <v>18</v>
      </c>
      <c r="K24" s="3">
        <v>0.02</v>
      </c>
      <c r="L24" s="3">
        <v>0.8</v>
      </c>
      <c r="M24" s="3"/>
      <c r="N24" s="3"/>
      <c r="O24" s="3">
        <v>33.200000000000003</v>
      </c>
      <c r="P24" s="3">
        <v>30.4</v>
      </c>
      <c r="Q24" s="3">
        <v>21.8</v>
      </c>
      <c r="R24" s="3">
        <v>2.4</v>
      </c>
    </row>
    <row r="25" spans="1:20" x14ac:dyDescent="0.25">
      <c r="A25" s="60"/>
      <c r="B25" s="60"/>
      <c r="C25" s="60"/>
      <c r="D25" s="60"/>
      <c r="E25" s="60"/>
      <c r="F25" s="11" t="s">
        <v>36</v>
      </c>
      <c r="G25" s="3"/>
      <c r="H25" s="3"/>
      <c r="I25" s="3">
        <v>9.9</v>
      </c>
      <c r="J25" s="3">
        <v>37.4</v>
      </c>
      <c r="K25" s="3"/>
      <c r="L25" s="3"/>
      <c r="M25" s="3"/>
      <c r="N25" s="3"/>
      <c r="O25" s="3"/>
      <c r="P25" s="3"/>
      <c r="Q25" s="3"/>
      <c r="R25" s="3"/>
    </row>
    <row r="26" spans="1:20" s="1" customFormat="1" x14ac:dyDescent="0.25">
      <c r="A26" s="13"/>
      <c r="B26" s="64" t="s">
        <v>20</v>
      </c>
      <c r="C26" s="64"/>
      <c r="D26" s="64"/>
      <c r="E26" s="14">
        <f>SUM(E23:E25)</f>
        <v>220</v>
      </c>
      <c r="F26" s="13"/>
      <c r="G26" s="6">
        <f t="shared" ref="G26:L26" si="1">SUM(G23:G25)</f>
        <v>2.5</v>
      </c>
      <c r="H26" s="6">
        <f t="shared" si="1"/>
        <v>2.4</v>
      </c>
      <c r="I26" s="6">
        <f t="shared" si="1"/>
        <v>38.200000000000003</v>
      </c>
      <c r="J26" s="6">
        <f t="shared" si="1"/>
        <v>136.4</v>
      </c>
      <c r="K26" s="6">
        <f t="shared" si="1"/>
        <v>3.6000000000000004E-2</v>
      </c>
      <c r="L26" s="6">
        <f t="shared" si="1"/>
        <v>0.8</v>
      </c>
      <c r="M26" s="6"/>
      <c r="N26" s="6"/>
      <c r="O26" s="6">
        <f>SUM(O23:O25)</f>
        <v>37.200000000000003</v>
      </c>
      <c r="P26" s="6">
        <f>SUM(P23:P25)</f>
        <v>44.2</v>
      </c>
      <c r="Q26" s="6">
        <f>SUM(Q23:Q25)</f>
        <v>24.400000000000002</v>
      </c>
      <c r="R26" s="6">
        <f>SUM(R23:R25)</f>
        <v>2.6</v>
      </c>
      <c r="S26" s="9"/>
      <c r="T26" s="9"/>
    </row>
    <row r="27" spans="1:20" x14ac:dyDescent="0.25">
      <c r="A27" s="66" t="s">
        <v>24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1:20" hidden="1" x14ac:dyDescent="0.25">
      <c r="A28" s="15"/>
      <c r="B28" s="16"/>
      <c r="C28" s="17"/>
      <c r="D28" s="18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0" hidden="1" x14ac:dyDescent="0.25">
      <c r="A29" s="15"/>
      <c r="B29" s="16"/>
      <c r="C29" s="17"/>
      <c r="D29" s="18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20" hidden="1" x14ac:dyDescent="0.25">
      <c r="A30" s="15"/>
      <c r="B30" s="16"/>
      <c r="C30" s="17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20" x14ac:dyDescent="0.25">
      <c r="A31" s="45" t="s">
        <v>73</v>
      </c>
      <c r="B31" s="50" t="s">
        <v>72</v>
      </c>
      <c r="C31" s="61"/>
      <c r="D31" s="51"/>
      <c r="E31" s="45">
        <v>100</v>
      </c>
      <c r="F31" s="27" t="s">
        <v>74</v>
      </c>
      <c r="G31" s="3">
        <v>0.8</v>
      </c>
      <c r="H31" s="3"/>
      <c r="I31" s="3">
        <v>2.5</v>
      </c>
      <c r="J31" s="3">
        <v>30</v>
      </c>
      <c r="K31" s="3">
        <v>0.03</v>
      </c>
      <c r="L31" s="3">
        <v>10</v>
      </c>
      <c r="M31" s="3"/>
      <c r="N31" s="3">
        <v>0.15</v>
      </c>
      <c r="O31" s="3">
        <v>23</v>
      </c>
      <c r="P31" s="3">
        <v>42</v>
      </c>
      <c r="Q31" s="3">
        <v>14</v>
      </c>
      <c r="R31" s="3">
        <v>0.9</v>
      </c>
    </row>
    <row r="32" spans="1:20" x14ac:dyDescent="0.25">
      <c r="A32" s="45"/>
      <c r="B32" s="52"/>
      <c r="C32" s="62"/>
      <c r="D32" s="53"/>
      <c r="E32" s="45"/>
      <c r="F32" s="27" t="s">
        <v>75</v>
      </c>
      <c r="G32" s="3"/>
      <c r="H32" s="3">
        <v>4.9000000000000004</v>
      </c>
      <c r="I32" s="3"/>
      <c r="J32" s="3">
        <v>44.9</v>
      </c>
      <c r="K32" s="3"/>
      <c r="L32" s="3"/>
      <c r="M32" s="3"/>
      <c r="N32" s="3">
        <v>2.1</v>
      </c>
      <c r="O32" s="3"/>
      <c r="P32" s="3"/>
      <c r="Q32" s="3"/>
      <c r="R32" s="3"/>
    </row>
    <row r="33" spans="1:20" hidden="1" x14ac:dyDescent="0.25">
      <c r="A33" s="45"/>
      <c r="B33" s="52"/>
      <c r="C33" s="62"/>
      <c r="D33" s="53"/>
      <c r="E33" s="45"/>
      <c r="F33" s="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20" hidden="1" x14ac:dyDescent="0.25">
      <c r="A34" s="45"/>
      <c r="B34" s="52"/>
      <c r="C34" s="62"/>
      <c r="D34" s="53"/>
      <c r="E34" s="45"/>
      <c r="F34" s="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20" hidden="1" x14ac:dyDescent="0.25">
      <c r="A35" s="45"/>
      <c r="B35" s="54"/>
      <c r="C35" s="63"/>
      <c r="D35" s="55"/>
      <c r="E35" s="45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20" ht="15" customHeight="1" x14ac:dyDescent="0.25">
      <c r="A36" s="47" t="s">
        <v>89</v>
      </c>
      <c r="B36" s="50" t="s">
        <v>64</v>
      </c>
      <c r="C36" s="61"/>
      <c r="D36" s="51"/>
      <c r="E36" s="57">
        <v>250</v>
      </c>
      <c r="F36" s="34" t="s">
        <v>88</v>
      </c>
      <c r="G36" s="33" t="s">
        <v>88</v>
      </c>
      <c r="H36" s="33" t="s">
        <v>88</v>
      </c>
      <c r="I36" s="3"/>
      <c r="J36" s="33" t="s">
        <v>88</v>
      </c>
      <c r="K36" s="3"/>
      <c r="L36" s="3"/>
      <c r="M36" s="3"/>
      <c r="N36" s="33" t="s">
        <v>88</v>
      </c>
      <c r="O36" s="33" t="s">
        <v>88</v>
      </c>
      <c r="P36" s="33" t="s">
        <v>88</v>
      </c>
      <c r="Q36" s="33" t="s">
        <v>88</v>
      </c>
      <c r="R36" s="33" t="s">
        <v>88</v>
      </c>
    </row>
    <row r="37" spans="1:20" x14ac:dyDescent="0.25">
      <c r="A37" s="48"/>
      <c r="B37" s="52"/>
      <c r="C37" s="62"/>
      <c r="D37" s="53"/>
      <c r="E37" s="65"/>
      <c r="F37" s="11" t="s">
        <v>27</v>
      </c>
      <c r="G37" s="3">
        <v>1</v>
      </c>
      <c r="H37" s="3">
        <v>0.05</v>
      </c>
      <c r="I37" s="3">
        <v>9.8000000000000007</v>
      </c>
      <c r="J37" s="3">
        <v>42</v>
      </c>
      <c r="K37" s="3"/>
      <c r="L37" s="3"/>
      <c r="M37" s="3"/>
      <c r="N37" s="3"/>
      <c r="O37" s="3"/>
      <c r="P37" s="3"/>
      <c r="Q37" s="3"/>
      <c r="R37" s="3"/>
    </row>
    <row r="38" spans="1:20" x14ac:dyDescent="0.25">
      <c r="A38" s="48"/>
      <c r="B38" s="52"/>
      <c r="C38" s="62"/>
      <c r="D38" s="53"/>
      <c r="E38" s="65"/>
      <c r="F38" s="29" t="s">
        <v>39</v>
      </c>
      <c r="G38" s="5">
        <v>0.13</v>
      </c>
      <c r="H38" s="5">
        <v>0.01</v>
      </c>
      <c r="I38" s="5">
        <v>0.7</v>
      </c>
      <c r="J38" s="31">
        <v>3.3</v>
      </c>
    </row>
    <row r="39" spans="1:20" x14ac:dyDescent="0.25">
      <c r="A39" s="48"/>
      <c r="B39" s="52"/>
      <c r="C39" s="62"/>
      <c r="D39" s="53"/>
      <c r="E39" s="65"/>
      <c r="F39" s="11" t="s">
        <v>26</v>
      </c>
      <c r="G39" s="3">
        <v>0.17</v>
      </c>
      <c r="H39" s="3"/>
      <c r="I39" s="3">
        <v>0.9</v>
      </c>
      <c r="J39" s="3">
        <v>4.3</v>
      </c>
      <c r="K39" s="3">
        <v>0.05</v>
      </c>
      <c r="L39" s="3">
        <v>1</v>
      </c>
      <c r="M39" s="3"/>
      <c r="N39" s="3">
        <v>0.02</v>
      </c>
      <c r="O39" s="3">
        <v>3.1</v>
      </c>
      <c r="P39" s="3">
        <v>5.8</v>
      </c>
      <c r="Q39" s="3">
        <v>1.4</v>
      </c>
      <c r="R39" s="3">
        <v>0.08</v>
      </c>
    </row>
    <row r="40" spans="1:20" s="2" customFormat="1" x14ac:dyDescent="0.25">
      <c r="A40" s="48"/>
      <c r="B40" s="52"/>
      <c r="C40" s="62"/>
      <c r="D40" s="53"/>
      <c r="E40" s="65"/>
      <c r="F40" s="34" t="s">
        <v>25</v>
      </c>
      <c r="G40" s="33" t="s">
        <v>88</v>
      </c>
      <c r="H40" s="33" t="s">
        <v>88</v>
      </c>
      <c r="I40" s="33" t="s">
        <v>88</v>
      </c>
      <c r="J40" s="33" t="s">
        <v>88</v>
      </c>
      <c r="K40" s="25"/>
      <c r="L40" s="25"/>
      <c r="M40" s="25"/>
      <c r="N40" s="25"/>
      <c r="O40" s="25"/>
      <c r="P40" s="25"/>
      <c r="Q40" s="25"/>
      <c r="R40" s="25"/>
      <c r="S40" s="29"/>
      <c r="T40" s="29"/>
    </row>
    <row r="41" spans="1:20" x14ac:dyDescent="0.25">
      <c r="A41" s="48"/>
      <c r="B41" s="52"/>
      <c r="C41" s="62"/>
      <c r="D41" s="53"/>
      <c r="E41" s="65"/>
      <c r="F41" s="28" t="s">
        <v>55</v>
      </c>
      <c r="G41" s="3">
        <v>0.01</v>
      </c>
      <c r="H41" s="3">
        <v>2.4</v>
      </c>
      <c r="I41" s="3">
        <v>0.02</v>
      </c>
      <c r="J41" s="3">
        <v>22.4</v>
      </c>
      <c r="K41" s="3"/>
      <c r="L41" s="3"/>
      <c r="M41" s="3"/>
      <c r="N41" s="3"/>
      <c r="O41" s="3"/>
      <c r="P41" s="3"/>
      <c r="Q41" s="3"/>
      <c r="R41" s="3"/>
    </row>
    <row r="42" spans="1:20" x14ac:dyDescent="0.25">
      <c r="A42" s="49"/>
      <c r="B42" s="54"/>
      <c r="C42" s="63"/>
      <c r="D42" s="55"/>
      <c r="E42" s="58"/>
      <c r="F42" s="11" t="s">
        <v>28</v>
      </c>
      <c r="G42" s="3">
        <v>0.28000000000000003</v>
      </c>
      <c r="H42" s="3">
        <v>2</v>
      </c>
      <c r="I42" s="3">
        <v>0.32</v>
      </c>
      <c r="J42" s="3">
        <v>20.6</v>
      </c>
      <c r="K42" s="3">
        <v>3.0000000000000001E-3</v>
      </c>
      <c r="L42" s="3">
        <v>0.03</v>
      </c>
      <c r="M42" s="3">
        <v>1.4999999999999999E-2</v>
      </c>
      <c r="N42" s="3">
        <v>5.5E-2</v>
      </c>
      <c r="O42" s="3">
        <v>8.6</v>
      </c>
      <c r="P42" s="3">
        <v>6</v>
      </c>
      <c r="Q42" s="3"/>
      <c r="R42" s="3"/>
    </row>
    <row r="43" spans="1:20" ht="15" customHeight="1" x14ac:dyDescent="0.25">
      <c r="A43" s="47" t="s">
        <v>90</v>
      </c>
      <c r="B43" s="50" t="s">
        <v>84</v>
      </c>
      <c r="C43" s="61"/>
      <c r="D43" s="51"/>
      <c r="E43" s="57">
        <v>100</v>
      </c>
      <c r="F43" s="34" t="s">
        <v>91</v>
      </c>
      <c r="G43" s="3">
        <v>14</v>
      </c>
      <c r="H43" s="3">
        <v>10.199999999999999</v>
      </c>
      <c r="I43" s="33" t="s">
        <v>88</v>
      </c>
      <c r="J43" s="3">
        <v>138.30000000000001</v>
      </c>
      <c r="K43" s="33" t="s">
        <v>88</v>
      </c>
      <c r="L43" s="3"/>
      <c r="M43" s="33" t="s">
        <v>88</v>
      </c>
      <c r="N43" s="3">
        <v>0.4</v>
      </c>
      <c r="O43" s="3">
        <v>6.6</v>
      </c>
      <c r="P43" s="3">
        <v>146.6</v>
      </c>
      <c r="Q43" s="3">
        <v>15.5</v>
      </c>
      <c r="R43" s="3">
        <v>1.9</v>
      </c>
    </row>
    <row r="44" spans="1:20" x14ac:dyDescent="0.25">
      <c r="A44" s="48"/>
      <c r="B44" s="52"/>
      <c r="C44" s="62"/>
      <c r="D44" s="53"/>
      <c r="E44" s="65"/>
      <c r="F44" s="34" t="s">
        <v>92</v>
      </c>
      <c r="G44" s="3"/>
      <c r="H44" s="3">
        <v>4.9000000000000004</v>
      </c>
      <c r="I44" s="3"/>
      <c r="J44" s="3">
        <v>44.9</v>
      </c>
      <c r="K44" s="3"/>
      <c r="L44" s="3"/>
      <c r="M44" s="3"/>
      <c r="N44" s="3">
        <v>2.1</v>
      </c>
      <c r="O44" s="3"/>
      <c r="P44" s="3"/>
      <c r="Q44" s="3"/>
      <c r="R44" s="3"/>
    </row>
    <row r="45" spans="1:20" s="2" customFormat="1" ht="15" customHeight="1" x14ac:dyDescent="0.25">
      <c r="A45" s="48"/>
      <c r="B45" s="52"/>
      <c r="C45" s="62"/>
      <c r="D45" s="53"/>
      <c r="E45" s="65"/>
      <c r="F45" s="34" t="s">
        <v>94</v>
      </c>
      <c r="G45" s="25">
        <v>0.7</v>
      </c>
      <c r="H45" s="25">
        <v>0.06</v>
      </c>
      <c r="I45" s="25">
        <v>7.73</v>
      </c>
      <c r="J45" s="25">
        <v>32.299999999999997</v>
      </c>
      <c r="K45" s="25">
        <v>8.0000000000000002E-3</v>
      </c>
      <c r="L45" s="25"/>
      <c r="M45" s="25"/>
      <c r="N45" s="25">
        <v>4.4999999999999998E-2</v>
      </c>
      <c r="O45" s="25">
        <v>2.4</v>
      </c>
      <c r="P45" s="25">
        <v>9.6999999999999993</v>
      </c>
      <c r="Q45" s="25">
        <v>2.1</v>
      </c>
      <c r="R45" s="25"/>
      <c r="S45" s="29"/>
      <c r="T45" s="29"/>
    </row>
    <row r="46" spans="1:20" s="2" customFormat="1" ht="15" customHeight="1" x14ac:dyDescent="0.25">
      <c r="A46" s="48"/>
      <c r="B46" s="52"/>
      <c r="C46" s="62"/>
      <c r="D46" s="53"/>
      <c r="E46" s="65"/>
      <c r="F46" s="34" t="s">
        <v>87</v>
      </c>
      <c r="G46" s="33">
        <v>0.4</v>
      </c>
      <c r="H46" s="33">
        <v>0.05</v>
      </c>
      <c r="I46" s="33">
        <v>2.9</v>
      </c>
      <c r="J46" s="33">
        <v>13.1</v>
      </c>
      <c r="K46" s="33">
        <v>0.01</v>
      </c>
      <c r="L46" s="33"/>
      <c r="M46" s="33"/>
      <c r="N46" s="33"/>
      <c r="O46" s="33">
        <v>0.96</v>
      </c>
      <c r="P46" s="33">
        <v>4.5999999999999996</v>
      </c>
      <c r="Q46" s="33">
        <v>1.7</v>
      </c>
      <c r="R46" s="33">
        <v>0.08</v>
      </c>
      <c r="S46" s="29"/>
      <c r="T46" s="29"/>
    </row>
    <row r="47" spans="1:20" s="2" customFormat="1" ht="15" customHeight="1" x14ac:dyDescent="0.25">
      <c r="A47" s="49"/>
      <c r="B47" s="54"/>
      <c r="C47" s="63"/>
      <c r="D47" s="55"/>
      <c r="E47" s="58"/>
      <c r="F47" s="34" t="s">
        <v>29</v>
      </c>
      <c r="G47" s="25">
        <v>0.34</v>
      </c>
      <c r="H47" s="25"/>
      <c r="I47" s="25">
        <v>0.95</v>
      </c>
      <c r="J47" s="25">
        <v>8.6</v>
      </c>
      <c r="K47" s="25">
        <v>0.01</v>
      </c>
      <c r="L47" s="25">
        <v>2</v>
      </c>
      <c r="M47" s="25">
        <v>0.04</v>
      </c>
      <c r="N47" s="25">
        <v>6.2</v>
      </c>
      <c r="O47" s="25">
        <v>11.6</v>
      </c>
      <c r="P47" s="25">
        <v>2.8</v>
      </c>
      <c r="Q47" s="25">
        <v>0.16</v>
      </c>
      <c r="R47" s="25"/>
      <c r="S47" s="29"/>
      <c r="T47" s="29"/>
    </row>
    <row r="48" spans="1:20" s="2" customFormat="1" ht="15.75" customHeight="1" x14ac:dyDescent="0.25">
      <c r="A48" s="47" t="s">
        <v>96</v>
      </c>
      <c r="B48" s="50" t="s">
        <v>95</v>
      </c>
      <c r="C48" s="61"/>
      <c r="D48" s="51"/>
      <c r="E48" s="57">
        <v>50</v>
      </c>
      <c r="F48" s="28" t="s">
        <v>76</v>
      </c>
      <c r="G48" s="25">
        <v>0.35</v>
      </c>
      <c r="H48" s="25">
        <v>2.5</v>
      </c>
      <c r="I48" s="25">
        <v>0.4</v>
      </c>
      <c r="J48" s="25">
        <v>25.7</v>
      </c>
      <c r="K48" s="25">
        <v>3.7000000000000002E-3</v>
      </c>
      <c r="L48" s="25">
        <v>3.6999999999999998E-2</v>
      </c>
      <c r="M48" s="25">
        <v>1.9E-2</v>
      </c>
      <c r="N48" s="25">
        <v>6.9000000000000006E-2</v>
      </c>
      <c r="O48" s="25">
        <v>11</v>
      </c>
      <c r="P48" s="25">
        <v>7.5</v>
      </c>
      <c r="Q48" s="25">
        <v>1</v>
      </c>
      <c r="R48" s="25">
        <v>0.25</v>
      </c>
      <c r="S48" s="29"/>
      <c r="T48" s="29"/>
    </row>
    <row r="49" spans="1:20" x14ac:dyDescent="0.25">
      <c r="A49" s="48"/>
      <c r="B49" s="52"/>
      <c r="C49" s="62"/>
      <c r="D49" s="53"/>
      <c r="E49" s="65"/>
      <c r="F49" s="28" t="s">
        <v>77</v>
      </c>
      <c r="G49" s="3">
        <v>0.4</v>
      </c>
      <c r="H49" s="3">
        <v>0.05</v>
      </c>
      <c r="I49" s="3">
        <v>2.9</v>
      </c>
      <c r="J49" s="3">
        <v>13.1</v>
      </c>
      <c r="K49" s="3">
        <v>0.01</v>
      </c>
      <c r="L49" s="3"/>
      <c r="M49" s="3"/>
      <c r="N49" s="3"/>
      <c r="O49" s="3">
        <v>0.96</v>
      </c>
      <c r="P49" s="3">
        <v>4.5999999999999996</v>
      </c>
      <c r="Q49" s="3">
        <v>1.7</v>
      </c>
      <c r="R49" s="3">
        <v>0.08</v>
      </c>
    </row>
    <row r="50" spans="1:20" x14ac:dyDescent="0.25">
      <c r="A50" s="49"/>
      <c r="B50" s="54"/>
      <c r="C50" s="63"/>
      <c r="D50" s="55"/>
      <c r="E50" s="58"/>
      <c r="F50" s="34" t="s">
        <v>30</v>
      </c>
      <c r="G50" s="33">
        <v>0.48</v>
      </c>
      <c r="H50" s="33"/>
      <c r="I50" s="33">
        <v>1.89</v>
      </c>
      <c r="J50" s="33">
        <v>9.6</v>
      </c>
      <c r="K50" s="33">
        <v>7.0000000000000001E-3</v>
      </c>
      <c r="L50" s="33">
        <v>4.5</v>
      </c>
      <c r="M50" s="33"/>
      <c r="N50" s="33">
        <v>0.1</v>
      </c>
      <c r="O50" s="33">
        <v>7.8</v>
      </c>
      <c r="P50" s="33">
        <v>6.8</v>
      </c>
      <c r="Q50" s="33">
        <v>3</v>
      </c>
      <c r="R50" s="33">
        <v>2.2999999999999998</v>
      </c>
    </row>
    <row r="51" spans="1:20" x14ac:dyDescent="0.25">
      <c r="A51" s="60" t="s">
        <v>70</v>
      </c>
      <c r="B51" s="60" t="s">
        <v>41</v>
      </c>
      <c r="C51" s="60"/>
      <c r="D51" s="60"/>
      <c r="E51" s="60">
        <v>180</v>
      </c>
      <c r="F51" s="11" t="s">
        <v>34</v>
      </c>
      <c r="G51" s="3">
        <v>6.4</v>
      </c>
      <c r="H51" s="3">
        <v>0.8</v>
      </c>
      <c r="I51" s="3">
        <v>44.5</v>
      </c>
      <c r="J51" s="3">
        <v>120</v>
      </c>
      <c r="K51" s="3">
        <v>0.15</v>
      </c>
      <c r="L51" s="3"/>
      <c r="M51" s="3"/>
      <c r="N51" s="3">
        <v>1.2</v>
      </c>
      <c r="O51" s="3">
        <v>14.4</v>
      </c>
      <c r="P51" s="3">
        <v>69.599999999999994</v>
      </c>
      <c r="Q51" s="3">
        <v>27</v>
      </c>
      <c r="R51" s="3">
        <v>1.2</v>
      </c>
    </row>
    <row r="52" spans="1:20" x14ac:dyDescent="0.25">
      <c r="A52" s="60"/>
      <c r="B52" s="60"/>
      <c r="C52" s="60"/>
      <c r="D52" s="60"/>
      <c r="E52" s="60"/>
      <c r="F52" s="11" t="s">
        <v>16</v>
      </c>
      <c r="G52" s="3">
        <v>0.06</v>
      </c>
      <c r="H52" s="3">
        <v>8.1999999999999993</v>
      </c>
      <c r="I52" s="3">
        <v>0.09</v>
      </c>
      <c r="J52" s="3">
        <v>74.8</v>
      </c>
      <c r="K52" s="3"/>
      <c r="L52" s="3"/>
      <c r="M52" s="3">
        <v>5.5E-2</v>
      </c>
      <c r="N52" s="3">
        <v>0.22</v>
      </c>
      <c r="O52" s="3">
        <v>2.2000000000000002</v>
      </c>
      <c r="P52" s="3">
        <v>1.9</v>
      </c>
      <c r="Q52" s="3">
        <v>0.3</v>
      </c>
      <c r="R52" s="3">
        <v>0.02</v>
      </c>
    </row>
    <row r="53" spans="1:20" ht="25.5" x14ac:dyDescent="0.25">
      <c r="A53" s="28" t="s">
        <v>82</v>
      </c>
      <c r="B53" s="60" t="s">
        <v>60</v>
      </c>
      <c r="C53" s="60"/>
      <c r="D53" s="60"/>
      <c r="E53" s="11">
        <v>200</v>
      </c>
      <c r="F53" s="11" t="s">
        <v>17</v>
      </c>
      <c r="G53" s="3">
        <v>1</v>
      </c>
      <c r="H53" s="3"/>
      <c r="I53" s="3">
        <v>23.4</v>
      </c>
      <c r="J53" s="3">
        <v>94</v>
      </c>
      <c r="K53" s="3">
        <v>0.02</v>
      </c>
      <c r="L53" s="3">
        <v>4</v>
      </c>
      <c r="M53" s="3"/>
      <c r="N53" s="3"/>
      <c r="O53" s="3">
        <v>16</v>
      </c>
      <c r="P53" s="3">
        <v>18</v>
      </c>
      <c r="Q53" s="3">
        <v>10</v>
      </c>
      <c r="R53" s="3">
        <v>0.2</v>
      </c>
    </row>
    <row r="54" spans="1:20" x14ac:dyDescent="0.25">
      <c r="A54" s="11"/>
      <c r="B54" s="60" t="s">
        <v>9</v>
      </c>
      <c r="C54" s="60"/>
      <c r="D54" s="60"/>
      <c r="E54" s="11">
        <v>70</v>
      </c>
      <c r="F54" s="11" t="s">
        <v>61</v>
      </c>
      <c r="G54" s="3">
        <v>4.5</v>
      </c>
      <c r="H54" s="3">
        <v>0.7</v>
      </c>
      <c r="I54" s="3">
        <v>28</v>
      </c>
      <c r="J54" s="3">
        <v>149</v>
      </c>
      <c r="K54" s="3">
        <v>0.12</v>
      </c>
      <c r="L54" s="3"/>
      <c r="M54" s="3"/>
      <c r="N54" s="3">
        <v>1.5</v>
      </c>
      <c r="O54" s="3">
        <v>26.6</v>
      </c>
      <c r="P54" s="3">
        <v>109</v>
      </c>
      <c r="Q54" s="3">
        <v>34.299999999999997</v>
      </c>
      <c r="R54" s="3">
        <v>1.8</v>
      </c>
    </row>
    <row r="55" spans="1:20" x14ac:dyDescent="0.25">
      <c r="A55" s="11"/>
      <c r="B55" s="60" t="s">
        <v>12</v>
      </c>
      <c r="C55" s="60"/>
      <c r="D55" s="60"/>
      <c r="E55" s="11">
        <v>30</v>
      </c>
      <c r="F55" s="11" t="s">
        <v>40</v>
      </c>
      <c r="G55" s="3">
        <v>2.4</v>
      </c>
      <c r="H55" s="3">
        <v>0.36</v>
      </c>
      <c r="I55" s="3">
        <v>12.6</v>
      </c>
      <c r="J55" s="3">
        <v>60.9</v>
      </c>
      <c r="K55" s="3">
        <v>4.2000000000000003E-2</v>
      </c>
      <c r="L55" s="3"/>
      <c r="M55" s="3"/>
      <c r="N55" s="3">
        <v>0.64</v>
      </c>
      <c r="O55" s="3">
        <v>7.4</v>
      </c>
      <c r="P55" s="3">
        <v>43.6</v>
      </c>
      <c r="Q55" s="3">
        <v>13</v>
      </c>
      <c r="R55" s="3">
        <v>0.56000000000000005</v>
      </c>
    </row>
    <row r="56" spans="1:20" s="1" customFormat="1" x14ac:dyDescent="0.25">
      <c r="A56" s="13"/>
      <c r="B56" s="64" t="s">
        <v>20</v>
      </c>
      <c r="C56" s="64"/>
      <c r="D56" s="64"/>
      <c r="E56" s="14">
        <f>SUM(E31:E55)</f>
        <v>980</v>
      </c>
      <c r="F56" s="13"/>
      <c r="G56" s="6">
        <f>SUM(G31:G55)</f>
        <v>33.42</v>
      </c>
      <c r="H56" s="26">
        <f t="shared" ref="H56:R56" si="2">SUM(H31:H55)</f>
        <v>37.180000000000007</v>
      </c>
      <c r="I56" s="26">
        <f t="shared" si="2"/>
        <v>139.6</v>
      </c>
      <c r="J56" s="26">
        <f t="shared" si="2"/>
        <v>951.80000000000007</v>
      </c>
      <c r="K56" s="26">
        <f t="shared" si="2"/>
        <v>0.46369999999999995</v>
      </c>
      <c r="L56" s="26">
        <f t="shared" si="2"/>
        <v>21.567</v>
      </c>
      <c r="M56" s="26">
        <f t="shared" si="2"/>
        <v>0.129</v>
      </c>
      <c r="N56" s="26">
        <f t="shared" si="2"/>
        <v>14.799000000000001</v>
      </c>
      <c r="O56" s="26">
        <f t="shared" si="2"/>
        <v>142.62</v>
      </c>
      <c r="P56" s="26">
        <f t="shared" si="2"/>
        <v>478.5</v>
      </c>
      <c r="Q56" s="26">
        <f t="shared" si="2"/>
        <v>125.16</v>
      </c>
      <c r="R56" s="26">
        <f t="shared" si="2"/>
        <v>9.370000000000001</v>
      </c>
      <c r="S56" s="9"/>
      <c r="T56" s="9"/>
    </row>
    <row r="57" spans="1:20" x14ac:dyDescent="0.25">
      <c r="A57" s="66" t="s">
        <v>35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</row>
    <row r="58" spans="1:20" x14ac:dyDescent="0.25">
      <c r="A58" s="60" t="s">
        <v>105</v>
      </c>
      <c r="B58" s="60" t="s">
        <v>31</v>
      </c>
      <c r="C58" s="60"/>
      <c r="D58" s="60"/>
      <c r="E58" s="57">
        <v>200</v>
      </c>
      <c r="F58" s="41" t="s">
        <v>106</v>
      </c>
      <c r="G58" s="3">
        <v>24</v>
      </c>
      <c r="H58" s="3">
        <v>12.5</v>
      </c>
      <c r="I58" s="3">
        <v>1.5</v>
      </c>
      <c r="J58" s="3">
        <v>134</v>
      </c>
      <c r="K58" s="3"/>
      <c r="L58" s="3">
        <v>0.75</v>
      </c>
      <c r="M58" s="3">
        <v>0.06</v>
      </c>
      <c r="N58" s="3"/>
      <c r="O58" s="3">
        <v>249</v>
      </c>
      <c r="P58" s="3">
        <v>351</v>
      </c>
      <c r="Q58" s="3">
        <v>34.5</v>
      </c>
      <c r="R58" s="3">
        <v>0.45</v>
      </c>
    </row>
    <row r="59" spans="1:20" x14ac:dyDescent="0.25">
      <c r="A59" s="60"/>
      <c r="B59" s="60"/>
      <c r="C59" s="60"/>
      <c r="D59" s="60"/>
      <c r="E59" s="65"/>
      <c r="F59" s="11" t="s">
        <v>32</v>
      </c>
      <c r="G59" s="3">
        <v>0.06</v>
      </c>
      <c r="H59" s="3"/>
      <c r="I59" s="3">
        <v>4.5999999999999996</v>
      </c>
      <c r="J59" s="3">
        <v>2</v>
      </c>
      <c r="K59" s="3"/>
      <c r="L59" s="3"/>
      <c r="M59" s="3"/>
      <c r="N59" s="3"/>
      <c r="O59" s="3">
        <v>3</v>
      </c>
      <c r="P59" s="3">
        <v>2</v>
      </c>
      <c r="Q59" s="3"/>
      <c r="R59" s="3">
        <v>0.4</v>
      </c>
    </row>
    <row r="60" spans="1:20" x14ac:dyDescent="0.25">
      <c r="A60" s="60"/>
      <c r="B60" s="60"/>
      <c r="C60" s="60"/>
      <c r="D60" s="60"/>
      <c r="E60" s="65"/>
      <c r="F60" s="41" t="s">
        <v>107</v>
      </c>
      <c r="G60" s="3">
        <v>1.2</v>
      </c>
      <c r="H60" s="3">
        <v>0.08</v>
      </c>
      <c r="I60" s="3">
        <v>7</v>
      </c>
      <c r="J60" s="3">
        <v>20.6</v>
      </c>
      <c r="K60" s="3">
        <v>1.4E-2</v>
      </c>
      <c r="L60" s="3"/>
      <c r="M60" s="3"/>
      <c r="N60" s="3">
        <v>0.2</v>
      </c>
      <c r="O60" s="3">
        <v>3</v>
      </c>
      <c r="P60" s="3">
        <v>3.4</v>
      </c>
      <c r="Q60" s="3">
        <v>3</v>
      </c>
      <c r="R60" s="3">
        <v>0.7</v>
      </c>
    </row>
    <row r="61" spans="1:20" x14ac:dyDescent="0.25">
      <c r="A61" s="60"/>
      <c r="B61" s="60"/>
      <c r="C61" s="60"/>
      <c r="D61" s="60"/>
      <c r="E61" s="65"/>
      <c r="F61" s="41" t="s">
        <v>108</v>
      </c>
      <c r="G61" s="3"/>
      <c r="H61" s="3"/>
      <c r="I61" s="3">
        <v>4.9000000000000004</v>
      </c>
      <c r="J61" s="3">
        <v>18.7</v>
      </c>
      <c r="K61" s="3"/>
      <c r="L61" s="3"/>
      <c r="M61" s="3"/>
      <c r="N61" s="3"/>
      <c r="O61" s="3"/>
      <c r="P61" s="3"/>
      <c r="Q61" s="3"/>
      <c r="R61" s="3"/>
    </row>
    <row r="62" spans="1:20" x14ac:dyDescent="0.25">
      <c r="A62" s="60"/>
      <c r="B62" s="60"/>
      <c r="C62" s="60"/>
      <c r="D62" s="60"/>
      <c r="E62" s="65"/>
      <c r="F62" s="41" t="s">
        <v>113</v>
      </c>
      <c r="G62" s="3">
        <v>0.5</v>
      </c>
      <c r="H62" s="3">
        <v>0.5</v>
      </c>
      <c r="I62" s="3">
        <v>0.03</v>
      </c>
      <c r="J62" s="3">
        <v>6.5</v>
      </c>
      <c r="K62" s="3">
        <v>7.0000000000000001E-3</v>
      </c>
      <c r="L62" s="3"/>
      <c r="M62" s="3">
        <v>0.03</v>
      </c>
      <c r="N62" s="3">
        <v>0.2</v>
      </c>
      <c r="O62" s="3">
        <v>5.5</v>
      </c>
      <c r="P62" s="3">
        <v>18.5</v>
      </c>
      <c r="Q62" s="3">
        <v>5</v>
      </c>
      <c r="R62" s="3">
        <v>0.27</v>
      </c>
    </row>
    <row r="63" spans="1:20" s="2" customFormat="1" x14ac:dyDescent="0.25">
      <c r="A63" s="60"/>
      <c r="B63" s="60"/>
      <c r="C63" s="60"/>
      <c r="D63" s="60"/>
      <c r="E63" s="65"/>
      <c r="F63" s="40" t="s">
        <v>110</v>
      </c>
      <c r="G63" s="39">
        <v>0.22</v>
      </c>
      <c r="H63" s="39">
        <v>1.6</v>
      </c>
      <c r="I63" s="39">
        <v>0.25</v>
      </c>
      <c r="J63" s="39">
        <v>16.5</v>
      </c>
      <c r="K63" s="39">
        <v>2E-3</v>
      </c>
      <c r="L63" s="39">
        <v>0.02</v>
      </c>
      <c r="M63" s="39">
        <v>0.01</v>
      </c>
      <c r="N63" s="39">
        <v>0.04</v>
      </c>
      <c r="O63" s="39">
        <v>6.9</v>
      </c>
      <c r="P63" s="39">
        <v>4.8</v>
      </c>
      <c r="Q63" s="39">
        <v>0.06</v>
      </c>
      <c r="R63" s="39">
        <v>0.01</v>
      </c>
      <c r="S63" s="29"/>
      <c r="T63" s="29"/>
    </row>
    <row r="64" spans="1:20" s="2" customFormat="1" x14ac:dyDescent="0.25">
      <c r="A64" s="60"/>
      <c r="B64" s="60"/>
      <c r="C64" s="60"/>
      <c r="D64" s="60"/>
      <c r="E64" s="65"/>
      <c r="F64" s="40" t="s">
        <v>111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29"/>
      <c r="T64" s="29"/>
    </row>
    <row r="65" spans="1:20" s="2" customFormat="1" x14ac:dyDescent="0.25">
      <c r="A65" s="60"/>
      <c r="B65" s="60"/>
      <c r="C65" s="60"/>
      <c r="D65" s="60"/>
      <c r="E65" s="65"/>
      <c r="F65" s="40" t="s">
        <v>109</v>
      </c>
      <c r="G65" s="39">
        <v>1.4</v>
      </c>
      <c r="H65" s="39">
        <v>1.58</v>
      </c>
      <c r="I65" s="39">
        <v>1.9</v>
      </c>
      <c r="J65" s="39">
        <v>27</v>
      </c>
      <c r="K65" s="39"/>
      <c r="L65" s="39"/>
      <c r="M65" s="39">
        <v>0.06</v>
      </c>
      <c r="N65" s="39"/>
      <c r="O65" s="39">
        <v>48.4</v>
      </c>
      <c r="P65" s="39">
        <v>40.799999999999997</v>
      </c>
      <c r="Q65" s="39">
        <v>7.4</v>
      </c>
      <c r="R65" s="39">
        <v>0.04</v>
      </c>
      <c r="S65" s="29"/>
      <c r="T65" s="29"/>
    </row>
    <row r="66" spans="1:20" x14ac:dyDescent="0.25">
      <c r="A66" s="60"/>
      <c r="B66" s="60"/>
      <c r="C66" s="60"/>
      <c r="D66" s="60"/>
      <c r="E66" s="58"/>
      <c r="F66" s="11" t="s">
        <v>8</v>
      </c>
      <c r="G66" s="3">
        <v>0.03</v>
      </c>
      <c r="H66" s="3">
        <v>4.0999999999999996</v>
      </c>
      <c r="I66" s="3">
        <v>4.4999999999999998E-2</v>
      </c>
      <c r="J66" s="3">
        <v>37.4</v>
      </c>
      <c r="K66" s="3"/>
      <c r="L66" s="3"/>
      <c r="M66" s="3">
        <v>2.5000000000000001E-2</v>
      </c>
      <c r="N66" s="3">
        <v>0.11</v>
      </c>
      <c r="O66" s="3">
        <v>1.1000000000000001</v>
      </c>
      <c r="P66" s="3">
        <v>0.95</v>
      </c>
      <c r="Q66" s="3">
        <v>0.15</v>
      </c>
      <c r="R66" s="3">
        <v>0.01</v>
      </c>
    </row>
    <row r="67" spans="1:20" x14ac:dyDescent="0.25">
      <c r="A67" s="11"/>
      <c r="B67" s="60" t="s">
        <v>12</v>
      </c>
      <c r="C67" s="60"/>
      <c r="D67" s="60"/>
      <c r="E67" s="11">
        <v>14</v>
      </c>
      <c r="F67" s="11" t="s">
        <v>63</v>
      </c>
      <c r="G67" s="3">
        <v>0.81</v>
      </c>
      <c r="H67" s="3">
        <v>0.12</v>
      </c>
      <c r="I67" s="3">
        <v>4.2</v>
      </c>
      <c r="J67" s="3">
        <v>24.4</v>
      </c>
      <c r="K67" s="3">
        <v>2.1000000000000001E-2</v>
      </c>
      <c r="L67" s="3"/>
      <c r="M67" s="3"/>
      <c r="N67" s="3">
        <v>0.3</v>
      </c>
      <c r="O67" s="3">
        <v>3.7</v>
      </c>
      <c r="P67" s="3">
        <v>21.8</v>
      </c>
      <c r="Q67" s="3">
        <v>6.5</v>
      </c>
      <c r="R67" s="3">
        <v>0.28000000000000003</v>
      </c>
    </row>
    <row r="68" spans="1:20" x14ac:dyDescent="0.25">
      <c r="A68" s="11"/>
      <c r="B68" s="60" t="s">
        <v>9</v>
      </c>
      <c r="C68" s="60"/>
      <c r="D68" s="60"/>
      <c r="E68" s="11">
        <v>10</v>
      </c>
      <c r="F68" s="11" t="s">
        <v>33</v>
      </c>
      <c r="G68" s="3">
        <v>0.65</v>
      </c>
      <c r="H68" s="3">
        <v>0.01</v>
      </c>
      <c r="I68" s="3">
        <v>4</v>
      </c>
      <c r="J68" s="3">
        <v>19</v>
      </c>
      <c r="K68" s="3">
        <v>1.7999999999999999E-2</v>
      </c>
      <c r="L68" s="3"/>
      <c r="M68" s="3"/>
      <c r="N68" s="3">
        <v>0.2</v>
      </c>
      <c r="O68" s="3">
        <v>3.3</v>
      </c>
      <c r="P68" s="3">
        <v>15.6</v>
      </c>
      <c r="Q68" s="3">
        <v>4.9000000000000004</v>
      </c>
      <c r="R68" s="3">
        <v>0.26</v>
      </c>
    </row>
    <row r="69" spans="1:20" x14ac:dyDescent="0.25">
      <c r="A69" s="60" t="s">
        <v>79</v>
      </c>
      <c r="B69" s="60" t="s">
        <v>80</v>
      </c>
      <c r="C69" s="60"/>
      <c r="D69" s="60"/>
      <c r="E69" s="57">
        <v>200</v>
      </c>
      <c r="F69" s="11" t="s">
        <v>14</v>
      </c>
      <c r="G69" s="3">
        <v>0.98</v>
      </c>
      <c r="H69" s="3">
        <v>0.5</v>
      </c>
      <c r="I69" s="3">
        <v>1.2</v>
      </c>
      <c r="J69" s="3">
        <v>6.5</v>
      </c>
      <c r="K69" s="3"/>
      <c r="L69" s="3"/>
      <c r="M69" s="3"/>
      <c r="N69" s="3"/>
      <c r="O69" s="3"/>
      <c r="P69" s="3"/>
      <c r="Q69" s="3"/>
      <c r="R69" s="3"/>
    </row>
    <row r="70" spans="1:20" x14ac:dyDescent="0.25">
      <c r="A70" s="60"/>
      <c r="B70" s="60"/>
      <c r="C70" s="60"/>
      <c r="D70" s="60"/>
      <c r="E70" s="65"/>
      <c r="F70" s="11" t="s">
        <v>6</v>
      </c>
      <c r="G70" s="3">
        <v>2.8</v>
      </c>
      <c r="H70" s="3">
        <v>3.2</v>
      </c>
      <c r="I70" s="3">
        <v>4.7</v>
      </c>
      <c r="J70" s="3">
        <v>58</v>
      </c>
      <c r="K70" s="3">
        <v>0.03</v>
      </c>
      <c r="L70" s="3">
        <v>1</v>
      </c>
      <c r="M70" s="3">
        <v>0.02</v>
      </c>
      <c r="N70" s="3"/>
      <c r="O70" s="3">
        <v>121</v>
      </c>
      <c r="P70" s="3">
        <v>91</v>
      </c>
      <c r="Q70" s="3">
        <v>14</v>
      </c>
      <c r="R70" s="3">
        <v>0.1</v>
      </c>
    </row>
    <row r="71" spans="1:20" x14ac:dyDescent="0.25">
      <c r="A71" s="60"/>
      <c r="B71" s="60"/>
      <c r="C71" s="60"/>
      <c r="D71" s="60"/>
      <c r="E71" s="58"/>
      <c r="F71" s="41" t="s">
        <v>112</v>
      </c>
      <c r="G71" s="3"/>
      <c r="H71" s="3"/>
      <c r="I71" s="3">
        <v>14.9</v>
      </c>
      <c r="J71" s="3">
        <v>37.4</v>
      </c>
      <c r="K71" s="3"/>
      <c r="L71" s="3"/>
      <c r="M71" s="3"/>
      <c r="N71" s="3"/>
      <c r="O71" s="3"/>
      <c r="P71" s="3"/>
      <c r="Q71" s="3"/>
      <c r="R71" s="3"/>
    </row>
    <row r="72" spans="1:20" s="1" customFormat="1" x14ac:dyDescent="0.25">
      <c r="A72" s="13"/>
      <c r="B72" s="64" t="s">
        <v>20</v>
      </c>
      <c r="C72" s="64"/>
      <c r="D72" s="64"/>
      <c r="E72" s="14">
        <f>SUM(E58:E71)</f>
        <v>424</v>
      </c>
      <c r="F72" s="13"/>
      <c r="G72" s="6">
        <f>SUM(G58:G71)</f>
        <v>32.649999999999991</v>
      </c>
      <c r="H72" s="26">
        <v>24.19</v>
      </c>
      <c r="I72" s="26">
        <f t="shared" ref="I72:R72" si="3">SUM(I58:I71)</f>
        <v>49.225000000000001</v>
      </c>
      <c r="J72" s="26">
        <v>408</v>
      </c>
      <c r="K72" s="26">
        <f t="shared" si="3"/>
        <v>9.1999999999999998E-2</v>
      </c>
      <c r="L72" s="26">
        <f t="shared" si="3"/>
        <v>1.77</v>
      </c>
      <c r="M72" s="26">
        <f t="shared" si="3"/>
        <v>0.20499999999999996</v>
      </c>
      <c r="N72" s="26">
        <f t="shared" si="3"/>
        <v>1.05</v>
      </c>
      <c r="O72" s="26">
        <f t="shared" si="3"/>
        <v>444.9</v>
      </c>
      <c r="P72" s="26">
        <f t="shared" si="3"/>
        <v>549.85</v>
      </c>
      <c r="Q72" s="26">
        <f t="shared" si="3"/>
        <v>75.509999999999991</v>
      </c>
      <c r="R72" s="26">
        <f t="shared" si="3"/>
        <v>2.52</v>
      </c>
      <c r="S72" s="9"/>
      <c r="T72" s="9"/>
    </row>
    <row r="73" spans="1:20" x14ac:dyDescent="0.25">
      <c r="A73" s="66" t="s">
        <v>15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</row>
    <row r="74" spans="1:20" x14ac:dyDescent="0.25">
      <c r="A74" s="60" t="s">
        <v>114</v>
      </c>
      <c r="B74" s="60" t="s">
        <v>115</v>
      </c>
      <c r="C74" s="60"/>
      <c r="D74" s="60"/>
      <c r="E74" s="60">
        <v>100</v>
      </c>
      <c r="F74" s="32" t="s">
        <v>86</v>
      </c>
      <c r="G74" s="3">
        <v>8.4</v>
      </c>
      <c r="H74" s="3">
        <v>6.4</v>
      </c>
      <c r="I74" s="3"/>
      <c r="J74" s="3">
        <v>116</v>
      </c>
      <c r="K74" s="3"/>
      <c r="L74" s="3"/>
      <c r="M74" s="3"/>
      <c r="N74" s="3"/>
      <c r="O74" s="3">
        <v>4.5</v>
      </c>
      <c r="P74" s="3">
        <v>89</v>
      </c>
      <c r="Q74" s="3">
        <v>9.5</v>
      </c>
      <c r="R74" s="3">
        <v>1.2</v>
      </c>
    </row>
    <row r="75" spans="1:20" x14ac:dyDescent="0.25">
      <c r="A75" s="60"/>
      <c r="B75" s="60"/>
      <c r="C75" s="60"/>
      <c r="D75" s="60"/>
      <c r="E75" s="60"/>
      <c r="F75" s="42" t="s">
        <v>97</v>
      </c>
      <c r="G75" s="3">
        <v>0.17</v>
      </c>
      <c r="H75" s="3"/>
      <c r="I75" s="3">
        <v>0.95</v>
      </c>
      <c r="J75" s="3">
        <v>4.3</v>
      </c>
      <c r="K75" s="3">
        <v>0.01</v>
      </c>
      <c r="L75" s="3">
        <v>2</v>
      </c>
      <c r="M75" s="3"/>
      <c r="N75" s="3">
        <v>0.04</v>
      </c>
      <c r="O75" s="3">
        <v>6.2</v>
      </c>
      <c r="P75" s="3">
        <v>11.6</v>
      </c>
      <c r="Q75" s="3">
        <v>2.8</v>
      </c>
      <c r="R75" s="3">
        <v>0.16</v>
      </c>
    </row>
    <row r="76" spans="1:20" x14ac:dyDescent="0.25">
      <c r="A76" s="60"/>
      <c r="B76" s="60"/>
      <c r="C76" s="60"/>
      <c r="D76" s="60"/>
      <c r="E76" s="60"/>
      <c r="F76" s="42" t="s">
        <v>116</v>
      </c>
      <c r="G76" s="3">
        <v>0.13</v>
      </c>
      <c r="H76" s="3">
        <v>0.01</v>
      </c>
      <c r="I76" s="3">
        <v>0.7</v>
      </c>
      <c r="J76" s="3">
        <v>3.3</v>
      </c>
      <c r="K76" s="3">
        <v>1.2E-2</v>
      </c>
      <c r="L76" s="3">
        <v>1</v>
      </c>
      <c r="M76" s="3"/>
      <c r="N76" s="3">
        <v>0.12</v>
      </c>
      <c r="O76" s="3">
        <v>10.199999999999999</v>
      </c>
      <c r="P76" s="3">
        <v>11</v>
      </c>
      <c r="Q76" s="3">
        <v>7.6</v>
      </c>
      <c r="R76" s="3">
        <v>0.24</v>
      </c>
    </row>
    <row r="77" spans="1:20" x14ac:dyDescent="0.25">
      <c r="A77" s="60"/>
      <c r="B77" s="60"/>
      <c r="C77" s="60"/>
      <c r="D77" s="60"/>
      <c r="E77" s="60"/>
      <c r="F77" s="11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20" x14ac:dyDescent="0.25">
      <c r="A78" s="60"/>
      <c r="B78" s="60"/>
      <c r="C78" s="60"/>
      <c r="D78" s="60"/>
      <c r="E78" s="60"/>
      <c r="F78" s="11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20" ht="15" customHeight="1" x14ac:dyDescent="0.25">
      <c r="A79" s="47" t="s">
        <v>71</v>
      </c>
      <c r="B79" s="50" t="s">
        <v>37</v>
      </c>
      <c r="C79" s="61"/>
      <c r="D79" s="51"/>
      <c r="E79" s="47">
        <v>180</v>
      </c>
      <c r="F79" s="7" t="s">
        <v>66</v>
      </c>
      <c r="G79" s="3">
        <v>6.3</v>
      </c>
      <c r="H79" s="3">
        <v>1.3</v>
      </c>
      <c r="I79" s="3">
        <v>34</v>
      </c>
      <c r="J79" s="3">
        <v>117.5</v>
      </c>
      <c r="K79" s="3">
        <v>0.21</v>
      </c>
      <c r="L79" s="3"/>
      <c r="M79" s="3"/>
      <c r="N79" s="12"/>
      <c r="O79" s="3">
        <v>35</v>
      </c>
      <c r="P79" s="3">
        <v>149</v>
      </c>
      <c r="Q79" s="3">
        <v>49</v>
      </c>
      <c r="R79" s="3">
        <v>4</v>
      </c>
    </row>
    <row r="80" spans="1:20" x14ac:dyDescent="0.25">
      <c r="A80" s="48"/>
      <c r="B80" s="52"/>
      <c r="C80" s="62"/>
      <c r="D80" s="53"/>
      <c r="E80" s="48"/>
      <c r="F80" s="7" t="s">
        <v>8</v>
      </c>
      <c r="G80" s="3">
        <v>0.03</v>
      </c>
      <c r="H80" s="3">
        <v>4.0999999999999996</v>
      </c>
      <c r="I80" s="3">
        <v>0.09</v>
      </c>
      <c r="J80" s="3">
        <v>37.4</v>
      </c>
      <c r="K80" s="3"/>
      <c r="L80" s="3"/>
      <c r="M80" s="3">
        <v>0.05</v>
      </c>
      <c r="N80" s="3">
        <v>0.22</v>
      </c>
      <c r="O80" s="3">
        <v>2.2000000000000002</v>
      </c>
      <c r="P80" s="3">
        <v>1.9</v>
      </c>
      <c r="Q80" s="3">
        <v>0.3</v>
      </c>
      <c r="R80" s="3">
        <v>0.02</v>
      </c>
    </row>
    <row r="81" spans="1:20" x14ac:dyDescent="0.25">
      <c r="A81" s="49"/>
      <c r="B81" s="54"/>
      <c r="C81" s="63"/>
      <c r="D81" s="55"/>
      <c r="E81" s="49"/>
      <c r="F81" s="1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20" ht="24.75" customHeight="1" x14ac:dyDescent="0.25">
      <c r="A82" s="28" t="s">
        <v>65</v>
      </c>
      <c r="B82" s="60" t="s">
        <v>62</v>
      </c>
      <c r="C82" s="60"/>
      <c r="D82" s="60"/>
      <c r="E82" s="11">
        <v>200</v>
      </c>
      <c r="F82" s="11" t="s">
        <v>13</v>
      </c>
      <c r="G82" s="3"/>
      <c r="H82" s="3"/>
      <c r="I82" s="3">
        <v>25.3</v>
      </c>
      <c r="J82" s="3">
        <v>95.6</v>
      </c>
      <c r="K82" s="3"/>
      <c r="L82" s="3">
        <v>0.4</v>
      </c>
      <c r="M82" s="3"/>
      <c r="N82" s="3"/>
      <c r="O82" s="3"/>
      <c r="P82" s="3"/>
      <c r="Q82" s="3"/>
      <c r="R82" s="3"/>
    </row>
    <row r="83" spans="1:20" x14ac:dyDescent="0.25">
      <c r="A83" s="11"/>
      <c r="B83" s="60" t="s">
        <v>9</v>
      </c>
      <c r="C83" s="60"/>
      <c r="D83" s="60"/>
      <c r="E83" s="11">
        <v>15</v>
      </c>
      <c r="F83" s="11" t="s">
        <v>38</v>
      </c>
      <c r="G83" s="3">
        <v>0.98</v>
      </c>
      <c r="H83" s="3">
        <v>0.15</v>
      </c>
      <c r="I83" s="3">
        <v>6</v>
      </c>
      <c r="J83" s="3">
        <v>28.5</v>
      </c>
      <c r="K83" s="3">
        <v>0.09</v>
      </c>
      <c r="L83" s="3"/>
      <c r="M83" s="3"/>
      <c r="N83" s="3">
        <v>1.1000000000000001</v>
      </c>
      <c r="O83" s="3">
        <v>19</v>
      </c>
      <c r="P83" s="3">
        <v>78</v>
      </c>
      <c r="Q83" s="3">
        <v>24.5</v>
      </c>
      <c r="R83" s="3">
        <v>1.3</v>
      </c>
    </row>
    <row r="84" spans="1:20" x14ac:dyDescent="0.25">
      <c r="A84" s="11"/>
      <c r="B84" s="60" t="s">
        <v>12</v>
      </c>
      <c r="C84" s="60"/>
      <c r="D84" s="60"/>
      <c r="E84" s="11">
        <v>31</v>
      </c>
      <c r="F84" s="42" t="s">
        <v>119</v>
      </c>
      <c r="G84" s="3">
        <v>3.2</v>
      </c>
      <c r="H84" s="3">
        <v>0.48</v>
      </c>
      <c r="I84" s="3">
        <v>16.8</v>
      </c>
      <c r="J84" s="3">
        <v>63.3</v>
      </c>
      <c r="K84" s="3">
        <v>4.2000000000000003E-2</v>
      </c>
      <c r="L84" s="3"/>
      <c r="M84" s="3"/>
      <c r="N84" s="3">
        <v>0.64</v>
      </c>
      <c r="O84" s="3">
        <v>7.4</v>
      </c>
      <c r="P84" s="3">
        <v>43.6</v>
      </c>
      <c r="Q84" s="3">
        <v>13</v>
      </c>
      <c r="R84" s="3">
        <v>0.56000000000000005</v>
      </c>
    </row>
    <row r="85" spans="1:20" s="2" customFormat="1" ht="22.5" customHeight="1" x14ac:dyDescent="0.25">
      <c r="A85" s="47" t="s">
        <v>104</v>
      </c>
      <c r="B85" s="50" t="s">
        <v>117</v>
      </c>
      <c r="C85" s="61"/>
      <c r="D85" s="51"/>
      <c r="E85" s="47">
        <v>100</v>
      </c>
      <c r="F85" s="42" t="s">
        <v>118</v>
      </c>
      <c r="G85" s="38">
        <v>0.65</v>
      </c>
      <c r="H85" s="38"/>
      <c r="I85" s="38">
        <v>1.5</v>
      </c>
      <c r="J85" s="38">
        <v>11.3</v>
      </c>
      <c r="K85" s="38"/>
      <c r="L85" s="38">
        <v>16</v>
      </c>
      <c r="M85" s="38"/>
      <c r="N85" s="38"/>
      <c r="O85" s="38">
        <v>41.3</v>
      </c>
      <c r="P85" s="38"/>
      <c r="Q85" s="38">
        <v>24</v>
      </c>
      <c r="R85" s="38">
        <v>0.51</v>
      </c>
      <c r="S85" s="29"/>
      <c r="T85" s="29"/>
    </row>
    <row r="86" spans="1:20" s="2" customFormat="1" ht="15.75" customHeight="1" x14ac:dyDescent="0.25">
      <c r="A86" s="48"/>
      <c r="B86" s="52"/>
      <c r="C86" s="62"/>
      <c r="D86" s="53"/>
      <c r="E86" s="48"/>
      <c r="F86" s="44" t="s">
        <v>120</v>
      </c>
      <c r="G86" s="43"/>
      <c r="H86" s="43"/>
      <c r="I86" s="43">
        <v>4.9000000000000004</v>
      </c>
      <c r="J86" s="43">
        <v>18.7</v>
      </c>
      <c r="K86" s="43"/>
      <c r="L86" s="43"/>
      <c r="M86" s="43"/>
      <c r="N86" s="43"/>
      <c r="O86" s="43"/>
      <c r="P86" s="43"/>
      <c r="Q86" s="43"/>
      <c r="R86" s="43"/>
      <c r="S86" s="29"/>
      <c r="T86" s="29"/>
    </row>
    <row r="87" spans="1:20" s="2" customFormat="1" x14ac:dyDescent="0.25">
      <c r="A87" s="48"/>
      <c r="B87" s="52"/>
      <c r="C87" s="62"/>
      <c r="D87" s="53"/>
      <c r="E87" s="48"/>
      <c r="F87" s="42" t="s">
        <v>93</v>
      </c>
      <c r="G87" s="38">
        <v>0.17</v>
      </c>
      <c r="H87" s="38"/>
      <c r="I87" s="38">
        <v>0.95</v>
      </c>
      <c r="J87" s="38">
        <v>4.3</v>
      </c>
      <c r="K87" s="38">
        <v>2.5000000000000001E-2</v>
      </c>
      <c r="L87" s="38">
        <v>1</v>
      </c>
      <c r="M87" s="38"/>
      <c r="N87" s="38">
        <v>0.02</v>
      </c>
      <c r="O87" s="38">
        <v>3.1</v>
      </c>
      <c r="P87" s="38">
        <v>5.8</v>
      </c>
      <c r="Q87" s="38">
        <v>1.4</v>
      </c>
      <c r="R87" s="38">
        <v>0.08</v>
      </c>
      <c r="S87" s="29"/>
      <c r="T87" s="29"/>
    </row>
    <row r="88" spans="1:20" s="2" customFormat="1" x14ac:dyDescent="0.25">
      <c r="A88" s="49"/>
      <c r="B88" s="54"/>
      <c r="C88" s="63"/>
      <c r="D88" s="55"/>
      <c r="E88" s="49"/>
      <c r="F88" s="42" t="s">
        <v>92</v>
      </c>
      <c r="G88" s="38"/>
      <c r="H88" s="38">
        <v>4.9000000000000004</v>
      </c>
      <c r="I88" s="38"/>
      <c r="J88" s="38">
        <v>44.9</v>
      </c>
      <c r="K88" s="38"/>
      <c r="L88" s="38"/>
      <c r="M88" s="38"/>
      <c r="N88" s="38">
        <v>2.1</v>
      </c>
      <c r="O88" s="38"/>
      <c r="P88" s="38"/>
      <c r="Q88" s="38"/>
      <c r="R88" s="38"/>
      <c r="S88" s="29"/>
      <c r="T88" s="29"/>
    </row>
    <row r="89" spans="1:20" s="1" customFormat="1" x14ac:dyDescent="0.25">
      <c r="A89" s="13"/>
      <c r="B89" s="64" t="s">
        <v>20</v>
      </c>
      <c r="C89" s="64"/>
      <c r="D89" s="64"/>
      <c r="E89" s="14">
        <v>626</v>
      </c>
      <c r="F89" s="13"/>
      <c r="G89" s="6">
        <f>SUM(G74:G87)</f>
        <v>20.029999999999998</v>
      </c>
      <c r="H89" s="26">
        <f t="shared" ref="H89:P89" si="4">SUM(H74:H84)</f>
        <v>12.44</v>
      </c>
      <c r="I89" s="26">
        <f>SUM(I74:I87)</f>
        <v>91.190000000000012</v>
      </c>
      <c r="J89" s="26">
        <v>545</v>
      </c>
      <c r="K89" s="26">
        <f t="shared" si="4"/>
        <v>0.36399999999999993</v>
      </c>
      <c r="L89" s="26">
        <f t="shared" si="4"/>
        <v>3.4</v>
      </c>
      <c r="M89" s="26">
        <f t="shared" si="4"/>
        <v>0.05</v>
      </c>
      <c r="N89" s="26">
        <f t="shared" si="4"/>
        <v>2.12</v>
      </c>
      <c r="O89" s="26">
        <f>SUM(O74:O87)</f>
        <v>128.9</v>
      </c>
      <c r="P89" s="26">
        <f t="shared" si="4"/>
        <v>384.1</v>
      </c>
      <c r="Q89" s="26">
        <f>SUM(Q74:Q87)</f>
        <v>132.1</v>
      </c>
      <c r="R89" s="26">
        <f>SUM(R74:R87)</f>
        <v>8.0699999999999985</v>
      </c>
      <c r="S89" s="9"/>
      <c r="T89" s="9"/>
    </row>
    <row r="90" spans="1:20" x14ac:dyDescent="0.25">
      <c r="A90" s="66" t="s">
        <v>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1:20" ht="26.25" customHeight="1" x14ac:dyDescent="0.25">
      <c r="A91" s="28" t="s">
        <v>83</v>
      </c>
      <c r="B91" s="60" t="s">
        <v>67</v>
      </c>
      <c r="C91" s="60"/>
      <c r="D91" s="60"/>
      <c r="E91" s="11">
        <v>200</v>
      </c>
      <c r="F91" s="32" t="s">
        <v>19</v>
      </c>
      <c r="G91" s="11">
        <v>6</v>
      </c>
      <c r="H91" s="11">
        <v>12</v>
      </c>
      <c r="I91" s="11">
        <v>8.1999999999999993</v>
      </c>
      <c r="J91" s="11">
        <v>136</v>
      </c>
      <c r="K91" s="11">
        <v>0.04</v>
      </c>
      <c r="L91" s="11">
        <v>0.6</v>
      </c>
      <c r="M91" s="11">
        <v>0.08</v>
      </c>
      <c r="N91" s="11">
        <v>0.14000000000000001</v>
      </c>
      <c r="O91" s="11">
        <v>248</v>
      </c>
      <c r="P91" s="11">
        <v>184</v>
      </c>
      <c r="Q91" s="11">
        <v>28</v>
      </c>
      <c r="R91" s="11">
        <v>0.2</v>
      </c>
    </row>
    <row r="92" spans="1:20" s="1" customFormat="1" x14ac:dyDescent="0.25">
      <c r="A92" s="13"/>
      <c r="B92" s="64" t="s">
        <v>20</v>
      </c>
      <c r="C92" s="64"/>
      <c r="D92" s="64"/>
      <c r="E92" s="14">
        <f>E21+E26+E56+E72+E89+E91</f>
        <v>3000</v>
      </c>
      <c r="F92" s="13"/>
      <c r="G92" s="14">
        <v>104</v>
      </c>
      <c r="H92" s="14">
        <v>108</v>
      </c>
      <c r="I92" s="14">
        <f t="shared" ref="I92:R92" si="5">I21+I26+I56+I72+I89+I91</f>
        <v>414.01900000000001</v>
      </c>
      <c r="J92" s="14">
        <f t="shared" si="5"/>
        <v>2722.8</v>
      </c>
      <c r="K92" s="14">
        <f t="shared" si="5"/>
        <v>1.3184</v>
      </c>
      <c r="L92" s="14">
        <f t="shared" si="5"/>
        <v>29.137</v>
      </c>
      <c r="M92" s="14">
        <f t="shared" si="5"/>
        <v>0.55899999999999994</v>
      </c>
      <c r="N92" s="14">
        <f t="shared" si="5"/>
        <v>20.839000000000002</v>
      </c>
      <c r="O92" s="14">
        <f t="shared" si="5"/>
        <v>1172.77</v>
      </c>
      <c r="P92" s="14">
        <f t="shared" si="5"/>
        <v>1972.63</v>
      </c>
      <c r="Q92" s="14">
        <f t="shared" si="5"/>
        <v>478.62</v>
      </c>
      <c r="R92" s="14">
        <f t="shared" si="5"/>
        <v>27.759999999999994</v>
      </c>
      <c r="S92" s="9"/>
      <c r="T92" s="9"/>
    </row>
    <row r="93" spans="1:2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20" x14ac:dyDescent="0.25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20" x14ac:dyDescent="0.25">
      <c r="A95" s="21"/>
      <c r="B95" s="21"/>
      <c r="C95" s="21"/>
      <c r="D95" s="21"/>
      <c r="E95" s="22"/>
      <c r="F95" s="22"/>
      <c r="G95" s="22"/>
      <c r="H95" s="22"/>
      <c r="I95" s="22"/>
      <c r="J95" s="22"/>
      <c r="K95" s="22"/>
      <c r="L95" s="23"/>
      <c r="M95" s="22"/>
      <c r="N95" s="22"/>
      <c r="O95" s="22"/>
      <c r="P95" s="21"/>
      <c r="Q95" s="20"/>
      <c r="R95" s="20"/>
      <c r="S95" s="20"/>
    </row>
    <row r="96" spans="1:20" x14ac:dyDescent="0.25">
      <c r="A96" s="21"/>
      <c r="B96" s="21"/>
      <c r="C96" s="21"/>
      <c r="D96" s="21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1"/>
      <c r="Q96" s="20"/>
      <c r="R96" s="20"/>
      <c r="S96" s="20"/>
    </row>
    <row r="97" spans="1:19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25">
      <c r="A98" s="21"/>
      <c r="B98" s="21"/>
      <c r="C98" s="21"/>
      <c r="D98" s="21"/>
      <c r="E98" s="21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0"/>
    </row>
    <row r="99" spans="1:19" x14ac:dyDescent="0.25">
      <c r="A99" s="21"/>
      <c r="B99" s="21"/>
      <c r="C99" s="21"/>
      <c r="D99" s="21"/>
      <c r="E99" s="21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0"/>
    </row>
    <row r="100" spans="1:19" x14ac:dyDescent="0.25">
      <c r="A100" s="21"/>
      <c r="B100" s="21"/>
      <c r="C100" s="21"/>
      <c r="D100" s="21"/>
      <c r="E100" s="21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0"/>
    </row>
    <row r="101" spans="1:19" x14ac:dyDescent="0.25">
      <c r="A101" s="21"/>
      <c r="B101" s="21"/>
      <c r="C101" s="21"/>
      <c r="D101" s="21"/>
      <c r="E101" s="21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0"/>
    </row>
    <row r="102" spans="1:19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x14ac:dyDescent="0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x14ac:dyDescent="0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x14ac:dyDescent="0.25">
      <c r="A105" s="21"/>
      <c r="B105" s="21"/>
      <c r="C105" s="21"/>
      <c r="D105" s="21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0"/>
      <c r="R105" s="20"/>
      <c r="S105" s="20"/>
    </row>
    <row r="106" spans="1:19" x14ac:dyDescent="0.25">
      <c r="A106" s="21"/>
      <c r="B106" s="21"/>
      <c r="C106" s="21"/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0"/>
      <c r="R106" s="20"/>
      <c r="S106" s="20"/>
    </row>
    <row r="107" spans="1:19" x14ac:dyDescent="0.25">
      <c r="A107" s="21"/>
      <c r="B107" s="21"/>
      <c r="C107" s="21"/>
      <c r="D107" s="21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0"/>
      <c r="R107" s="20"/>
      <c r="S107" s="20"/>
    </row>
    <row r="108" spans="1:19" x14ac:dyDescent="0.25">
      <c r="A108" s="21"/>
      <c r="B108" s="21"/>
      <c r="C108" s="21"/>
      <c r="D108" s="21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0"/>
      <c r="R108" s="20"/>
      <c r="S108" s="20"/>
    </row>
    <row r="109" spans="1:19" x14ac:dyDescent="0.25">
      <c r="A109" s="21"/>
      <c r="B109" s="21"/>
      <c r="C109" s="21"/>
      <c r="D109" s="21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0"/>
      <c r="R109" s="20"/>
      <c r="S109" s="20"/>
    </row>
  </sheetData>
  <mergeCells count="69">
    <mergeCell ref="E85:E88"/>
    <mergeCell ref="B85:D88"/>
    <mergeCell ref="A85:A88"/>
    <mergeCell ref="E43:E47"/>
    <mergeCell ref="B31:D35"/>
    <mergeCell ref="E31:E35"/>
    <mergeCell ref="A51:A52"/>
    <mergeCell ref="B51:D52"/>
    <mergeCell ref="E51:E52"/>
    <mergeCell ref="A36:A42"/>
    <mergeCell ref="B36:D42"/>
    <mergeCell ref="E36:E42"/>
    <mergeCell ref="A48:A50"/>
    <mergeCell ref="B48:D50"/>
    <mergeCell ref="E48:E50"/>
    <mergeCell ref="A43:A47"/>
    <mergeCell ref="B43:D47"/>
    <mergeCell ref="A5:C5"/>
    <mergeCell ref="A31:A35"/>
    <mergeCell ref="A7:D7"/>
    <mergeCell ref="A90:R90"/>
    <mergeCell ref="B84:D84"/>
    <mergeCell ref="B89:D89"/>
    <mergeCell ref="A69:A71"/>
    <mergeCell ref="B67:D67"/>
    <mergeCell ref="B68:D68"/>
    <mergeCell ref="B69:D71"/>
    <mergeCell ref="E69:E71"/>
    <mergeCell ref="A57:R57"/>
    <mergeCell ref="E58:E66"/>
    <mergeCell ref="B53:D53"/>
    <mergeCell ref="B54:D54"/>
    <mergeCell ref="B55:D55"/>
    <mergeCell ref="B92:D92"/>
    <mergeCell ref="B82:D82"/>
    <mergeCell ref="B83:D83"/>
    <mergeCell ref="A58:A66"/>
    <mergeCell ref="B56:D56"/>
    <mergeCell ref="B58:D66"/>
    <mergeCell ref="B91:D91"/>
    <mergeCell ref="A73:R73"/>
    <mergeCell ref="A74:A78"/>
    <mergeCell ref="B72:D72"/>
    <mergeCell ref="B74:D78"/>
    <mergeCell ref="E74:E78"/>
    <mergeCell ref="A79:A81"/>
    <mergeCell ref="B79:D81"/>
    <mergeCell ref="E79:E81"/>
    <mergeCell ref="A24:A25"/>
    <mergeCell ref="B24:D25"/>
    <mergeCell ref="E24:E25"/>
    <mergeCell ref="B26:D26"/>
    <mergeCell ref="A27:R27"/>
    <mergeCell ref="B19:D19"/>
    <mergeCell ref="B20:D20"/>
    <mergeCell ref="B21:D21"/>
    <mergeCell ref="A22:R22"/>
    <mergeCell ref="B23:D23"/>
    <mergeCell ref="A15:A16"/>
    <mergeCell ref="B15:D16"/>
    <mergeCell ref="E15:E16"/>
    <mergeCell ref="A17:A18"/>
    <mergeCell ref="B17:D18"/>
    <mergeCell ref="E17:E18"/>
    <mergeCell ref="B8:D8"/>
    <mergeCell ref="A9:R9"/>
    <mergeCell ref="A10:A14"/>
    <mergeCell ref="B10:D14"/>
    <mergeCell ref="E10:E14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2024-03-06T05:58:28Z</dcterms:modified>
</cp:coreProperties>
</file>